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YNC\DK\PROJECTS\EMP\"/>
    </mc:Choice>
  </mc:AlternateContent>
  <xr:revisionPtr revIDLastSave="0" documentId="13_ncr:1_{90212788-2E56-4D4E-8798-194BC13101C2}" xr6:coauthVersionLast="45" xr6:coauthVersionMax="45" xr10:uidLastSave="{00000000-0000-0000-0000-000000000000}"/>
  <bookViews>
    <workbookView xWindow="-108" yWindow="-108" windowWidth="22296" windowHeight="13176" xr2:uid="{A4E92E21-54BD-4E73-B589-52BE455F5279}"/>
  </bookViews>
  <sheets>
    <sheet name="2019" sheetId="1" r:id="rId1"/>
    <sheet name="Career" sheetId="2" r:id="rId2"/>
  </sheets>
  <definedNames>
    <definedName name="_xlnm._FilterDatabase" localSheetId="0" hidden="1">'2019'!$A$1:$AW$667</definedName>
    <definedName name="_xlnm._FilterDatabase" localSheetId="1" hidden="1">Career!$A$1:$AW$649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67" i="1" l="1"/>
  <c r="C666" i="1"/>
  <c r="C665" i="1"/>
  <c r="C664" i="1"/>
  <c r="C663" i="1"/>
  <c r="C662" i="1"/>
  <c r="C661" i="1"/>
  <c r="C658" i="1"/>
  <c r="C657" i="1"/>
  <c r="C656" i="1"/>
  <c r="C655" i="1"/>
  <c r="C654" i="1"/>
  <c r="C652" i="1"/>
  <c r="C650" i="1"/>
  <c r="C649" i="1"/>
  <c r="C648" i="1"/>
  <c r="C647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599" i="1"/>
  <c r="C598" i="1"/>
  <c r="C596" i="1"/>
  <c r="C595" i="1"/>
  <c r="C594" i="1"/>
  <c r="C592" i="1"/>
  <c r="C591" i="1"/>
  <c r="C590" i="1"/>
  <c r="C589" i="1"/>
  <c r="C588" i="1"/>
  <c r="C586" i="1"/>
  <c r="C585" i="1"/>
  <c r="C584" i="1"/>
  <c r="C583" i="1"/>
  <c r="C582" i="1"/>
  <c r="C580" i="1"/>
  <c r="C579" i="1"/>
  <c r="C578" i="1"/>
  <c r="C577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6" i="1"/>
  <c r="C535" i="1"/>
  <c r="C534" i="1"/>
  <c r="C533" i="1"/>
  <c r="C532" i="1"/>
  <c r="C531" i="1"/>
  <c r="C530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4" i="1"/>
  <c r="C513" i="1"/>
  <c r="C512" i="1"/>
  <c r="C511" i="1"/>
  <c r="C510" i="1"/>
  <c r="C509" i="1"/>
  <c r="C508" i="1"/>
  <c r="C507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0" i="1"/>
  <c r="C478" i="1"/>
  <c r="C477" i="1"/>
  <c r="C476" i="1"/>
  <c r="C475" i="1"/>
  <c r="C474" i="1"/>
  <c r="C473" i="1"/>
  <c r="C471" i="1"/>
  <c r="C470" i="1"/>
  <c r="C469" i="1"/>
  <c r="C468" i="1"/>
  <c r="C467" i="1"/>
  <c r="C466" i="1"/>
  <c r="C465" i="1"/>
  <c r="C463" i="1"/>
  <c r="C462" i="1"/>
  <c r="C461" i="1"/>
  <c r="C460" i="1"/>
  <c r="C459" i="1"/>
  <c r="C458" i="1"/>
  <c r="C457" i="1"/>
  <c r="C456" i="1"/>
  <c r="C453" i="1"/>
  <c r="C452" i="1"/>
  <c r="C451" i="1"/>
  <c r="C450" i="1"/>
  <c r="C449" i="1"/>
  <c r="C448" i="1"/>
  <c r="C447" i="1"/>
  <c r="C446" i="1"/>
  <c r="C445" i="1"/>
  <c r="C444" i="1"/>
  <c r="C443" i="1"/>
  <c r="C441" i="1"/>
  <c r="C440" i="1"/>
  <c r="C439" i="1"/>
  <c r="C438" i="1"/>
  <c r="C437" i="1"/>
  <c r="C436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4" i="1"/>
  <c r="C393" i="1"/>
  <c r="C392" i="1"/>
  <c r="C391" i="1"/>
  <c r="C390" i="1"/>
  <c r="C389" i="1"/>
  <c r="C388" i="1"/>
  <c r="C387" i="1"/>
  <c r="C385" i="1"/>
  <c r="C384" i="1"/>
  <c r="C383" i="1"/>
  <c r="C382" i="1"/>
  <c r="C381" i="1"/>
  <c r="C380" i="1"/>
  <c r="C378" i="1"/>
  <c r="C377" i="1"/>
  <c r="C376" i="1"/>
  <c r="C374" i="1"/>
  <c r="C373" i="1"/>
  <c r="C372" i="1"/>
  <c r="C371" i="1"/>
  <c r="C369" i="1"/>
  <c r="C368" i="1"/>
  <c r="C367" i="1"/>
  <c r="C366" i="1"/>
  <c r="C365" i="1"/>
  <c r="C364" i="1"/>
  <c r="C363" i="1"/>
  <c r="C362" i="1"/>
  <c r="C360" i="1"/>
  <c r="C359" i="1"/>
  <c r="C358" i="1"/>
  <c r="C357" i="1"/>
  <c r="C356" i="1"/>
  <c r="C355" i="1"/>
  <c r="C354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6" i="1"/>
  <c r="C335" i="1"/>
  <c r="C334" i="1"/>
  <c r="C333" i="1"/>
  <c r="C332" i="1"/>
  <c r="C331" i="1"/>
  <c r="C330" i="1"/>
  <c r="C329" i="1"/>
  <c r="C328" i="1"/>
  <c r="C327" i="1"/>
  <c r="C325" i="1"/>
  <c r="C324" i="1"/>
  <c r="C323" i="1"/>
  <c r="C322" i="1"/>
  <c r="C321" i="1"/>
  <c r="C320" i="1"/>
  <c r="C319" i="1"/>
  <c r="C318" i="1"/>
  <c r="C317" i="1"/>
  <c r="C315" i="1"/>
  <c r="C314" i="1"/>
  <c r="C312" i="1"/>
  <c r="C311" i="1"/>
  <c r="C310" i="1"/>
  <c r="C309" i="1"/>
  <c r="C308" i="1"/>
  <c r="C307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6" i="1"/>
  <c r="C285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8" i="1"/>
  <c r="C267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1" i="1"/>
  <c r="C230" i="1"/>
  <c r="C229" i="1"/>
  <c r="C228" i="1"/>
  <c r="C227" i="1"/>
  <c r="C226" i="1"/>
  <c r="C225" i="1"/>
  <c r="C224" i="1"/>
  <c r="C223" i="1"/>
  <c r="C222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8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1" i="1"/>
  <c r="C170" i="1"/>
  <c r="C169" i="1"/>
  <c r="C167" i="1"/>
  <c r="C165" i="1"/>
  <c r="C164" i="1"/>
  <c r="C163" i="1"/>
  <c r="C162" i="1"/>
  <c r="C161" i="1"/>
  <c r="C160" i="1"/>
  <c r="C159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7" i="1"/>
  <c r="C136" i="1"/>
  <c r="C135" i="1"/>
  <c r="C134" i="1"/>
  <c r="C133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4" i="1"/>
  <c r="C113" i="1"/>
  <c r="C112" i="1"/>
  <c r="C110" i="1"/>
  <c r="C109" i="1"/>
  <c r="C108" i="1"/>
  <c r="C107" i="1"/>
  <c r="C106" i="1"/>
  <c r="C105" i="1"/>
  <c r="C104" i="1"/>
  <c r="C103" i="1"/>
  <c r="C102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0" i="1"/>
  <c r="C79" i="1"/>
  <c r="C78" i="1"/>
  <c r="C77" i="1"/>
  <c r="C76" i="1"/>
  <c r="C75" i="1"/>
  <c r="C73" i="1"/>
  <c r="C72" i="1"/>
  <c r="C71" i="1"/>
  <c r="C70" i="1"/>
  <c r="C68" i="1"/>
  <c r="C67" i="1"/>
  <c r="C66" i="1"/>
  <c r="C64" i="1"/>
  <c r="C62" i="1"/>
  <c r="C61" i="1"/>
  <c r="C60" i="1"/>
  <c r="C59" i="1"/>
  <c r="C58" i="1"/>
  <c r="C57" i="1"/>
  <c r="C56" i="1"/>
  <c r="C55" i="1"/>
  <c r="C54" i="1"/>
  <c r="C53" i="1"/>
  <c r="C52" i="1"/>
  <c r="C51" i="1"/>
  <c r="C49" i="1"/>
  <c r="C48" i="1"/>
  <c r="C46" i="1"/>
  <c r="C45" i="1"/>
  <c r="C43" i="1"/>
  <c r="C42" i="1"/>
  <c r="C40" i="1"/>
  <c r="C38" i="1"/>
  <c r="C37" i="1"/>
  <c r="C36" i="1"/>
  <c r="C35" i="1"/>
  <c r="C33" i="1"/>
  <c r="C32" i="1"/>
  <c r="C31" i="1"/>
  <c r="C30" i="1"/>
  <c r="C29" i="1"/>
  <c r="C28" i="1"/>
  <c r="C26" i="1"/>
  <c r="C25" i="1"/>
  <c r="C24" i="1"/>
  <c r="C23" i="1"/>
  <c r="C22" i="1"/>
  <c r="C21" i="1"/>
  <c r="C20" i="1"/>
  <c r="C19" i="1"/>
  <c r="C17" i="1"/>
  <c r="C16" i="1"/>
  <c r="C14" i="1"/>
  <c r="C13" i="1"/>
  <c r="C12" i="1"/>
  <c r="C11" i="1"/>
  <c r="C10" i="1"/>
  <c r="C9" i="1"/>
  <c r="C7" i="1"/>
  <c r="C5" i="1"/>
  <c r="C4" i="1"/>
  <c r="C2" i="1"/>
  <c r="C3" i="1" s="1"/>
  <c r="C4" i="2"/>
  <c r="C5" i="2"/>
  <c r="C6" i="2"/>
  <c r="C7" i="2"/>
  <c r="C8" i="2"/>
  <c r="C9" i="2"/>
  <c r="C10" i="2"/>
  <c r="C11" i="2"/>
  <c r="C14" i="2"/>
  <c r="C15" i="2"/>
  <c r="C16" i="2"/>
  <c r="C17" i="2"/>
  <c r="C19" i="2"/>
  <c r="C20" i="2"/>
  <c r="C22" i="2"/>
  <c r="C23" i="2"/>
  <c r="C25" i="2"/>
  <c r="C26" i="2"/>
  <c r="C27" i="2"/>
  <c r="C29" i="2"/>
  <c r="C30" i="2"/>
  <c r="C31" i="2"/>
  <c r="C32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4" i="2"/>
  <c r="C55" i="2"/>
  <c r="C56" i="2"/>
  <c r="C57" i="2"/>
  <c r="C58" i="2"/>
  <c r="C59" i="2"/>
  <c r="C61" i="2"/>
  <c r="C62" i="2"/>
  <c r="C63" i="2"/>
  <c r="C64" i="2"/>
  <c r="C65" i="2"/>
  <c r="C66" i="2"/>
  <c r="C68" i="2"/>
  <c r="C69" i="2"/>
  <c r="C70" i="2"/>
  <c r="C71" i="2"/>
  <c r="C72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5" i="2"/>
  <c r="C96" i="2"/>
  <c r="C97" i="2"/>
  <c r="C98" i="2"/>
  <c r="C99" i="2"/>
  <c r="C100" i="2"/>
  <c r="C101" i="2"/>
  <c r="C102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5" i="2"/>
  <c r="C156" i="2"/>
  <c r="C157" i="2"/>
  <c r="C158" i="2"/>
  <c r="C160" i="2"/>
  <c r="C161" i="2"/>
  <c r="C162" i="2"/>
  <c r="C163" i="2"/>
  <c r="C165" i="2"/>
  <c r="C166" i="2"/>
  <c r="C167" i="2"/>
  <c r="C168" i="2"/>
  <c r="C169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10" i="2"/>
  <c r="C211" i="2"/>
  <c r="C212" i="2"/>
  <c r="C213" i="2"/>
  <c r="C214" i="2"/>
  <c r="C215" i="2"/>
  <c r="C217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60" i="2"/>
  <c r="C261" i="2"/>
  <c r="C262" i="2"/>
  <c r="C263" i="2"/>
  <c r="C264" i="2"/>
  <c r="C265" i="2"/>
  <c r="C266" i="2"/>
  <c r="C267" i="2"/>
  <c r="C269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7" i="2"/>
  <c r="C288" i="2"/>
  <c r="C289" i="2"/>
  <c r="C290" i="2"/>
  <c r="C291" i="2"/>
  <c r="C292" i="2"/>
  <c r="C293" i="2"/>
  <c r="C294" i="2"/>
  <c r="C295" i="2"/>
  <c r="C297" i="2"/>
  <c r="C298" i="2"/>
  <c r="C299" i="2"/>
  <c r="C300" i="2"/>
  <c r="C301" i="2"/>
  <c r="C302" i="2"/>
  <c r="C303" i="2"/>
  <c r="C304" i="2"/>
  <c r="C305" i="2"/>
  <c r="C306" i="2"/>
  <c r="C308" i="2"/>
  <c r="C309" i="2"/>
  <c r="C310" i="2"/>
  <c r="C313" i="2"/>
  <c r="C314" i="2"/>
  <c r="C315" i="2"/>
  <c r="C316" i="2"/>
  <c r="C318" i="2"/>
  <c r="C319" i="2"/>
  <c r="C320" i="2"/>
  <c r="C321" i="2"/>
  <c r="C322" i="2"/>
  <c r="C323" i="2"/>
  <c r="C324" i="2"/>
  <c r="C325" i="2"/>
  <c r="C326" i="2"/>
  <c r="C327" i="2"/>
  <c r="C329" i="2"/>
  <c r="C330" i="2"/>
  <c r="C331" i="2"/>
  <c r="C332" i="2"/>
  <c r="C334" i="2"/>
  <c r="C335" i="2"/>
  <c r="C336" i="2"/>
  <c r="C338" i="2"/>
  <c r="C340" i="2"/>
  <c r="C341" i="2"/>
  <c r="C342" i="2"/>
  <c r="C343" i="2"/>
  <c r="C344" i="2"/>
  <c r="C345" i="2"/>
  <c r="C346" i="2"/>
  <c r="C347" i="2"/>
  <c r="C348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4" i="2"/>
  <c r="C365" i="2"/>
  <c r="C366" i="2"/>
  <c r="C367" i="2"/>
  <c r="C368" i="2"/>
  <c r="C369" i="2"/>
  <c r="C370" i="2"/>
  <c r="C372" i="2"/>
  <c r="C373" i="2"/>
  <c r="C374" i="2"/>
  <c r="C375" i="2"/>
  <c r="C376" i="2"/>
  <c r="C377" i="2"/>
  <c r="C378" i="2"/>
  <c r="C379" i="2"/>
  <c r="C380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8" i="2"/>
  <c r="C399" i="2"/>
  <c r="C400" i="2"/>
  <c r="C401" i="2"/>
  <c r="C402" i="2"/>
  <c r="C404" i="2"/>
  <c r="C405" i="2"/>
  <c r="C406" i="2"/>
  <c r="C408" i="2"/>
  <c r="C409" i="2"/>
  <c r="C410" i="2"/>
  <c r="C411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7" i="2"/>
  <c r="C428" i="2"/>
  <c r="C429" i="2"/>
  <c r="C431" i="2"/>
  <c r="C432" i="2"/>
  <c r="C433" i="2"/>
  <c r="C434" i="2"/>
  <c r="C435" i="2"/>
  <c r="C436" i="2"/>
  <c r="C437" i="2"/>
  <c r="C438" i="2"/>
  <c r="C440" i="2"/>
  <c r="C441" i="2"/>
  <c r="C442" i="2"/>
  <c r="C443" i="2"/>
  <c r="C444" i="2"/>
  <c r="C445" i="2"/>
  <c r="C447" i="2"/>
  <c r="C448" i="2"/>
  <c r="C449" i="2"/>
  <c r="C450" i="2"/>
  <c r="C451" i="2"/>
  <c r="C453" i="2"/>
  <c r="C454" i="2"/>
  <c r="C457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7" i="2"/>
  <c r="C478" i="2"/>
  <c r="C479" i="2"/>
  <c r="C480" i="2"/>
  <c r="C481" i="2"/>
  <c r="C482" i="2"/>
  <c r="C484" i="2"/>
  <c r="C485" i="2"/>
  <c r="C486" i="2"/>
  <c r="C487" i="2"/>
  <c r="C488" i="2"/>
  <c r="C489" i="2"/>
  <c r="C490" i="2"/>
  <c r="C491" i="2"/>
  <c r="C493" i="2"/>
  <c r="C495" i="2"/>
  <c r="C496" i="2"/>
  <c r="C497" i="2"/>
  <c r="C498" i="2"/>
  <c r="C499" i="2"/>
  <c r="C500" i="2"/>
  <c r="C501" i="2"/>
  <c r="C502" i="2"/>
  <c r="C504" i="2"/>
  <c r="C505" i="2"/>
  <c r="C506" i="2"/>
  <c r="C507" i="2"/>
  <c r="C508" i="2"/>
  <c r="C509" i="2"/>
  <c r="C510" i="2"/>
  <c r="C512" i="2"/>
  <c r="C513" i="2"/>
  <c r="C514" i="2"/>
  <c r="C515" i="2"/>
  <c r="C516" i="2"/>
  <c r="C517" i="2"/>
  <c r="C519" i="2"/>
  <c r="C520" i="2"/>
  <c r="C521" i="2"/>
  <c r="C523" i="2"/>
  <c r="C525" i="2"/>
  <c r="C526" i="2"/>
  <c r="C527" i="2"/>
  <c r="C528" i="2"/>
  <c r="C530" i="2"/>
  <c r="C532" i="2"/>
  <c r="C533" i="2"/>
  <c r="C534" i="2"/>
  <c r="C537" i="2"/>
  <c r="C538" i="2"/>
  <c r="C540" i="2"/>
  <c r="C541" i="2"/>
  <c r="C542" i="2"/>
  <c r="C543" i="2"/>
  <c r="C545" i="2"/>
  <c r="C546" i="2"/>
  <c r="C549" i="2"/>
  <c r="C550" i="2"/>
  <c r="C552" i="2"/>
  <c r="C554" i="2"/>
  <c r="C558" i="2"/>
  <c r="C559" i="2"/>
  <c r="C561" i="2"/>
  <c r="C562" i="2"/>
  <c r="C563" i="2"/>
  <c r="C566" i="2"/>
  <c r="C567" i="2"/>
  <c r="C569" i="2"/>
  <c r="C570" i="2"/>
  <c r="C572" i="2"/>
  <c r="C573" i="2"/>
  <c r="C574" i="2"/>
  <c r="C575" i="2"/>
  <c r="C576" i="2"/>
  <c r="C577" i="2"/>
  <c r="C578" i="2"/>
  <c r="C580" i="2"/>
  <c r="C581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9" i="2"/>
  <c r="C600" i="2"/>
  <c r="C602" i="2"/>
  <c r="C603" i="2"/>
  <c r="C604" i="2"/>
  <c r="C605" i="2"/>
  <c r="C606" i="2"/>
  <c r="C608" i="2"/>
  <c r="C609" i="2"/>
  <c r="C610" i="2"/>
  <c r="C611" i="2"/>
  <c r="C612" i="2"/>
  <c r="C613" i="2"/>
  <c r="C615" i="2"/>
  <c r="C616" i="2"/>
  <c r="C617" i="2"/>
  <c r="C618" i="2"/>
  <c r="C620" i="2"/>
  <c r="C621" i="2"/>
  <c r="C622" i="2"/>
  <c r="C623" i="2"/>
  <c r="C624" i="2"/>
  <c r="C626" i="2"/>
  <c r="C629" i="2"/>
  <c r="C631" i="2"/>
  <c r="C632" i="2"/>
  <c r="C633" i="2"/>
  <c r="C636" i="2"/>
  <c r="C637" i="2"/>
  <c r="C638" i="2"/>
  <c r="C641" i="2"/>
  <c r="C642" i="2"/>
  <c r="C643" i="2"/>
  <c r="C644" i="2"/>
  <c r="C645" i="2"/>
  <c r="C646" i="2"/>
  <c r="C647" i="2"/>
  <c r="C648" i="2"/>
  <c r="C3" i="2"/>
  <c r="C2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B3" i="2"/>
  <c r="B4" i="2" s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A3" i="2"/>
  <c r="A2" i="2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3" i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A2" i="1"/>
  <c r="C12" i="2" l="1"/>
  <c r="C13" i="2" s="1"/>
  <c r="C6" i="1"/>
  <c r="C8" i="1" s="1"/>
  <c r="C15" i="1" l="1"/>
  <c r="C21" i="2"/>
  <c r="C18" i="2"/>
  <c r="C18" i="1" l="1"/>
  <c r="C27" i="1"/>
  <c r="C34" i="1" s="1"/>
  <c r="C24" i="2"/>
  <c r="C28" i="2" s="1"/>
  <c r="C39" i="1" l="1"/>
  <c r="C41" i="1"/>
  <c r="C33" i="2"/>
  <c r="C53" i="2"/>
  <c r="C60" i="2" s="1"/>
  <c r="C44" i="1" l="1"/>
  <c r="C47" i="1"/>
  <c r="C67" i="2"/>
  <c r="C50" i="1" l="1"/>
  <c r="C73" i="2"/>
  <c r="C94" i="2"/>
  <c r="C103" i="2" s="1"/>
  <c r="C63" i="1" l="1"/>
  <c r="C125" i="2"/>
  <c r="C141" i="2" s="1"/>
  <c r="C154" i="2" s="1"/>
  <c r="C159" i="2" s="1"/>
  <c r="C164" i="2" s="1"/>
  <c r="C170" i="2" s="1"/>
  <c r="C186" i="2" s="1"/>
  <c r="C207" i="2" s="1"/>
  <c r="C208" i="2" s="1"/>
  <c r="C209" i="2" s="1"/>
  <c r="C216" i="2" s="1"/>
  <c r="C218" i="2" s="1"/>
  <c r="C238" i="2" s="1"/>
  <c r="C259" i="2" s="1"/>
  <c r="C268" i="2" s="1"/>
  <c r="C270" i="2" s="1"/>
  <c r="C286" i="2" s="1"/>
  <c r="C296" i="2" s="1"/>
  <c r="C307" i="2" s="1"/>
  <c r="C311" i="2" s="1"/>
  <c r="C312" i="2" s="1"/>
  <c r="C317" i="2" s="1"/>
  <c r="C328" i="2" s="1"/>
  <c r="C333" i="2" s="1"/>
  <c r="C337" i="2" s="1"/>
  <c r="C339" i="2" s="1"/>
  <c r="C349" i="2" s="1"/>
  <c r="C363" i="2" s="1"/>
  <c r="C371" i="2" s="1"/>
  <c r="C381" i="2" s="1"/>
  <c r="C397" i="2" s="1"/>
  <c r="C403" i="2" s="1"/>
  <c r="C407" i="2" s="1"/>
  <c r="C412" i="2" s="1"/>
  <c r="C426" i="2" s="1"/>
  <c r="C430" i="2" s="1"/>
  <c r="C439" i="2" s="1"/>
  <c r="C446" i="2" s="1"/>
  <c r="C452" i="2" s="1"/>
  <c r="C455" i="2" s="1"/>
  <c r="C456" i="2" s="1"/>
  <c r="C458" i="2" s="1"/>
  <c r="C476" i="2" s="1"/>
  <c r="C483" i="2" s="1"/>
  <c r="C492" i="2" s="1"/>
  <c r="C494" i="2" s="1"/>
  <c r="C503" i="2" s="1"/>
  <c r="C511" i="2" s="1"/>
  <c r="C518" i="2" s="1"/>
  <c r="C522" i="2" s="1"/>
  <c r="C524" i="2" s="1"/>
  <c r="C529" i="2" s="1"/>
  <c r="C531" i="2" s="1"/>
  <c r="C535" i="2" s="1"/>
  <c r="C536" i="2" s="1"/>
  <c r="C539" i="2" s="1"/>
  <c r="C544" i="2" s="1"/>
  <c r="C547" i="2" s="1"/>
  <c r="C548" i="2" s="1"/>
  <c r="C551" i="2" s="1"/>
  <c r="C553" i="2" s="1"/>
  <c r="C555" i="2" s="1"/>
  <c r="C556" i="2" s="1"/>
  <c r="C557" i="2" s="1"/>
  <c r="C560" i="2" s="1"/>
  <c r="C564" i="2" s="1"/>
  <c r="C565" i="2" s="1"/>
  <c r="C568" i="2" s="1"/>
  <c r="C571" i="2" s="1"/>
  <c r="C579" i="2" s="1"/>
  <c r="C582" i="2" s="1"/>
  <c r="C597" i="2" s="1"/>
  <c r="C598" i="2" s="1"/>
  <c r="C601" i="2" s="1"/>
  <c r="C607" i="2" s="1"/>
  <c r="C614" i="2" s="1"/>
  <c r="C619" i="2" s="1"/>
  <c r="C625" i="2" s="1"/>
  <c r="C627" i="2" s="1"/>
  <c r="C628" i="2" s="1"/>
  <c r="C630" i="2" s="1"/>
  <c r="C634" i="2" s="1"/>
  <c r="C635" i="2" s="1"/>
  <c r="C639" i="2" s="1"/>
  <c r="C640" i="2" s="1"/>
  <c r="C649" i="2" s="1"/>
  <c r="C65" i="1" l="1"/>
  <c r="C69" i="1" s="1"/>
  <c r="C74" i="1" s="1"/>
  <c r="C81" i="1" s="1"/>
  <c r="C101" i="1" s="1"/>
  <c r="C111" i="1" s="1"/>
  <c r="C115" i="1" s="1"/>
  <c r="C132" i="1" s="1"/>
  <c r="C138" i="1" s="1"/>
  <c r="C158" i="1" s="1"/>
  <c r="C166" i="1" s="1"/>
  <c r="C168" i="1" s="1"/>
  <c r="C172" i="1" s="1"/>
  <c r="C187" i="1" s="1"/>
  <c r="C189" i="1" s="1"/>
  <c r="C207" i="1" s="1"/>
  <c r="C221" i="1" s="1"/>
  <c r="C232" i="1" s="1"/>
  <c r="C247" i="1" s="1"/>
  <c r="C266" i="1" s="1"/>
  <c r="C269" i="1" s="1"/>
  <c r="C284" i="1" s="1"/>
  <c r="C287" i="1" s="1"/>
  <c r="C306" i="1" s="1"/>
  <c r="C313" i="1" s="1"/>
  <c r="C316" i="1" s="1"/>
  <c r="C326" i="1" s="1"/>
  <c r="C337" i="1" s="1"/>
  <c r="C353" i="1" s="1"/>
  <c r="C361" i="1" s="1"/>
  <c r="C370" i="1" s="1"/>
  <c r="C375" i="1" s="1"/>
  <c r="C379" i="1" s="1"/>
  <c r="C386" i="1" s="1"/>
  <c r="C395" i="1" s="1"/>
  <c r="C412" i="1" s="1"/>
  <c r="C435" i="1" s="1"/>
  <c r="C442" i="1" s="1"/>
  <c r="C454" i="1" s="1"/>
  <c r="C455" i="1" s="1"/>
  <c r="C464" i="1" s="1"/>
  <c r="C472" i="1" s="1"/>
  <c r="C479" i="1" s="1"/>
  <c r="C481" i="1" s="1"/>
  <c r="C506" i="1" s="1"/>
  <c r="C515" i="1" s="1"/>
  <c r="C529" i="1" s="1"/>
  <c r="C537" i="1" s="1"/>
  <c r="C555" i="1" s="1"/>
  <c r="C576" i="1" s="1"/>
  <c r="C581" i="1" s="1"/>
  <c r="C587" i="1" s="1"/>
  <c r="C593" i="1" s="1"/>
  <c r="C597" i="1" s="1"/>
  <c r="C600" i="1" s="1"/>
  <c r="C646" i="1" s="1"/>
  <c r="C651" i="1" s="1"/>
  <c r="C653" i="1" s="1"/>
  <c r="C659" i="1" s="1"/>
  <c r="C660" i="1" s="1"/>
</calcChain>
</file>

<file path=xl/sharedStrings.xml><?xml version="1.0" encoding="utf-8"?>
<sst xmlns="http://schemas.openxmlformats.org/spreadsheetml/2006/main" count="7979" uniqueCount="1201">
  <si>
    <t>authfull</t>
  </si>
  <si>
    <t>inst_name</t>
  </si>
  <si>
    <t>cntry</t>
  </si>
  <si>
    <t>np6019</t>
  </si>
  <si>
    <t>firstyr</t>
  </si>
  <si>
    <t>lastyr</t>
  </si>
  <si>
    <t>rank (ns)</t>
  </si>
  <si>
    <t>nc1919 (ns)</t>
  </si>
  <si>
    <t>h19 (ns)</t>
  </si>
  <si>
    <t>hm19 (ns)</t>
  </si>
  <si>
    <t>nps (ns)</t>
  </si>
  <si>
    <t>ncs (ns)</t>
  </si>
  <si>
    <t>cpsf (ns)</t>
  </si>
  <si>
    <t>ncsf (ns)</t>
  </si>
  <si>
    <t>npsfl (ns)</t>
  </si>
  <si>
    <t>ncsfl (ns)</t>
  </si>
  <si>
    <t>c (ns)</t>
  </si>
  <si>
    <t>npciting (ns)</t>
  </si>
  <si>
    <t>cprat (ns)</t>
  </si>
  <si>
    <t>np6019 cited1919 (ns)</t>
  </si>
  <si>
    <t>self%</t>
  </si>
  <si>
    <t>rank</t>
  </si>
  <si>
    <t>nc1919</t>
  </si>
  <si>
    <t>h19</t>
  </si>
  <si>
    <t>hm19</t>
  </si>
  <si>
    <t>nps</t>
  </si>
  <si>
    <t>ncs</t>
  </si>
  <si>
    <t>cpsf</t>
  </si>
  <si>
    <t>ncsf</t>
  </si>
  <si>
    <t>npsfl</t>
  </si>
  <si>
    <t>ncsfl</t>
  </si>
  <si>
    <t>c</t>
  </si>
  <si>
    <t>npciting</t>
  </si>
  <si>
    <t>cprat</t>
  </si>
  <si>
    <t>np6019 cited1919</t>
  </si>
  <si>
    <t>np6019_d</t>
  </si>
  <si>
    <t>nc1919_d</t>
  </si>
  <si>
    <t>sm-subfield-1</t>
  </si>
  <si>
    <t>sm-subfield-1-frac</t>
  </si>
  <si>
    <t>sm-subfield-2</t>
  </si>
  <si>
    <t>sm-subfield-2-frac</t>
  </si>
  <si>
    <t>sm-field</t>
  </si>
  <si>
    <t>sm-field-frac</t>
  </si>
  <si>
    <t>rank sm-subfield-1</t>
  </si>
  <si>
    <t>rank sm-subfield-1 (ns)</t>
  </si>
  <si>
    <t>sm-subfield-1 count</t>
  </si>
  <si>
    <t>Chrousos, George</t>
  </si>
  <si>
    <t>National and Kapodistrian University of Athens</t>
  </si>
  <si>
    <t>grc</t>
  </si>
  <si>
    <t>Endocrinology &amp; Metabolism</t>
  </si>
  <si>
    <t>Neurology &amp; Neurosurgery</t>
  </si>
  <si>
    <t>Clinical Medicine</t>
  </si>
  <si>
    <t>Hatziargyriou, Nikos D.</t>
  </si>
  <si>
    <t>National Technical University of Athens</t>
  </si>
  <si>
    <t>Energy</t>
  </si>
  <si>
    <t>Electrical &amp; Electronic Engineering</t>
  </si>
  <si>
    <t>Enabling &amp; Strategic Technologies</t>
  </si>
  <si>
    <t>Trichopoulou, Antonia</t>
  </si>
  <si>
    <t>Hellenic Health Foundation, Athens</t>
  </si>
  <si>
    <t>Oncology &amp; Carcinogenesis</t>
  </si>
  <si>
    <t>Nutrition &amp; Dietetics</t>
  </si>
  <si>
    <t>Stoumpos, Constantinos C.</t>
  </si>
  <si>
    <t>Panepistimio Kritis</t>
  </si>
  <si>
    <t>General Chemistry</t>
  </si>
  <si>
    <t>Inorganic &amp; Nuclear Chemistry</t>
  </si>
  <si>
    <t>Chemistry</t>
  </si>
  <si>
    <t>Gazetas, George</t>
  </si>
  <si>
    <t>Strategic, Defence &amp; Security Studies</t>
  </si>
  <si>
    <t>Geological &amp; Geomatics Engineering</t>
  </si>
  <si>
    <t>Engineering</t>
  </si>
  <si>
    <t>Bikiaris, Dimitrios</t>
  </si>
  <si>
    <t>Aristotle University of Thessaloniki</t>
  </si>
  <si>
    <t>Polymers</t>
  </si>
  <si>
    <t>Physical Chemistry</t>
  </si>
  <si>
    <t>Koutsoyiannis, Demetris</t>
  </si>
  <si>
    <t>Environmental Engineering</t>
  </si>
  <si>
    <t>Meteorology &amp; Atmospheric Sciences</t>
  </si>
  <si>
    <t>Triantafillou, T.</t>
  </si>
  <si>
    <t>Panepistimion Patron</t>
  </si>
  <si>
    <t>Civil Engineering</t>
  </si>
  <si>
    <t>Building &amp; Construction</t>
  </si>
  <si>
    <t>Kyzas, George Z.</t>
  </si>
  <si>
    <t>International Hellenic University</t>
  </si>
  <si>
    <t>Chemical Physics</t>
  </si>
  <si>
    <t>Chemical Engineering</t>
  </si>
  <si>
    <t>Physics &amp; Astronomy</t>
  </si>
  <si>
    <t>Karagiannidis, George K.</t>
  </si>
  <si>
    <t>Networking &amp; Telecommunications</t>
  </si>
  <si>
    <t>Information &amp; Communication Technologies</t>
  </si>
  <si>
    <t>Konstantinides, Stavros V.</t>
  </si>
  <si>
    <t>Democritus University of Thrace</t>
  </si>
  <si>
    <t>Cardiovascular System &amp; Hematology</t>
  </si>
  <si>
    <t>Respiratory System</t>
  </si>
  <si>
    <t>Galanakis, Charis M.</t>
  </si>
  <si>
    <t>Galanakis Laboratories</t>
  </si>
  <si>
    <t>Food Science</t>
  </si>
  <si>
    <t>Biotechnology</t>
  </si>
  <si>
    <t>Agriculture, Fisheries &amp; Forestry</t>
  </si>
  <si>
    <t>Soukoulis, Costas M.</t>
  </si>
  <si>
    <t>Foundation for Research and Technology-Hellas, Institute of Electronic Structure and Laser</t>
  </si>
  <si>
    <t>Applied Physics</t>
  </si>
  <si>
    <t>Optics</t>
  </si>
  <si>
    <t>Fathabadi, Hassan</t>
  </si>
  <si>
    <t>Diamanti-Kandarakis, Evanthia</t>
  </si>
  <si>
    <t>Hygeia Hospital</t>
  </si>
  <si>
    <t>Obstetrics &amp; Reproductive Medicine</t>
  </si>
  <si>
    <t>Biliaderis, Costas G.</t>
  </si>
  <si>
    <t>Bellos, Evangelos</t>
  </si>
  <si>
    <t>Mechanical Engineering &amp; Transports</t>
  </si>
  <si>
    <t>Tousoulis, Dimitris</t>
  </si>
  <si>
    <t>Medicinal &amp; Biomolecular Chemistry</t>
  </si>
  <si>
    <t>Trichopoulos, Dimitrios</t>
  </si>
  <si>
    <t>Academy of Athens</t>
  </si>
  <si>
    <t>Epidemiology</t>
  </si>
  <si>
    <t>Panagiotakos, Demosthenes</t>
  </si>
  <si>
    <t>Harokopio University</t>
  </si>
  <si>
    <t>Tassiulas, Leandros</t>
  </si>
  <si>
    <t>Panepistimio Thesalias</t>
  </si>
  <si>
    <t>Artificial Intelligence &amp; Image Processing</t>
  </si>
  <si>
    <t>Rakopoulos, Dimitrios</t>
  </si>
  <si>
    <t>Center For Research And Technology - Hellas</t>
  </si>
  <si>
    <t>Roukos, Dimitrios H.</t>
  </si>
  <si>
    <t>Panepistimion Ioanninon</t>
  </si>
  <si>
    <t>Pharmacology &amp; Pharmacy</t>
  </si>
  <si>
    <t>Papageorgiou, Markos</t>
  </si>
  <si>
    <t>Technical University of Crete</t>
  </si>
  <si>
    <t>Logistics &amp; Transportation</t>
  </si>
  <si>
    <t>Industrial Engineering &amp; Automation</t>
  </si>
  <si>
    <t>Economics &amp; Business</t>
  </si>
  <si>
    <t>Papageorgiou, Elpiniki I.</t>
  </si>
  <si>
    <t>Medical Informatics</t>
  </si>
  <si>
    <t>Giakoumis, Evangelos G.</t>
  </si>
  <si>
    <t>National Technical University of Athens, School of Mechanical Engineering</t>
  </si>
  <si>
    <t>Automobile Design &amp; Engineering</t>
  </si>
  <si>
    <t>Dimopoulos, Meletios</t>
  </si>
  <si>
    <t>Immunology</t>
  </si>
  <si>
    <t>Papadakis, Vagelis G.</t>
  </si>
  <si>
    <t>Built Environment &amp; Design</t>
  </si>
  <si>
    <t>Zabaniotou, A.</t>
  </si>
  <si>
    <t>Environmental Sciences</t>
  </si>
  <si>
    <t>Kotsiantis, Sotiris</t>
  </si>
  <si>
    <t>Computation Theory &amp; Mathematics</t>
  </si>
  <si>
    <t>Filippatos, Gerasimos</t>
  </si>
  <si>
    <t>Attikon University Hospital</t>
  </si>
  <si>
    <t>General &amp; Internal Medicine</t>
  </si>
  <si>
    <t>Stefanis, Leonidas</t>
  </si>
  <si>
    <t>National and Kapodistrian University of Athens School of Medicine -Eginition Hospital</t>
  </si>
  <si>
    <t>Biochemistry &amp; Molecular Biology</t>
  </si>
  <si>
    <t>Rakopoulos, C. D.</t>
  </si>
  <si>
    <t>Kaldellis, J. K.</t>
  </si>
  <si>
    <t>University of West Attica</t>
  </si>
  <si>
    <t>Galanakis, I.</t>
  </si>
  <si>
    <t>Fluids &amp; Plasmas</t>
  </si>
  <si>
    <t>Makris, Nicos</t>
  </si>
  <si>
    <t>Asteris, Panagiotis G.</t>
  </si>
  <si>
    <t>School of Pedagogical and Technological Education</t>
  </si>
  <si>
    <t>Mavrotas, G.</t>
  </si>
  <si>
    <t>Operations Research</t>
  </si>
  <si>
    <t>Moutsopoulos, Haralampos M.</t>
  </si>
  <si>
    <t>Arthritis &amp; Rheumatology</t>
  </si>
  <si>
    <t>Saridakis, Emmanuel N.</t>
  </si>
  <si>
    <t>Nuclear &amp; Particle Physics</t>
  </si>
  <si>
    <t>General Mathematics</t>
  </si>
  <si>
    <t>Farsalinos, Konstantinos E.</t>
  </si>
  <si>
    <t>Onassis Cardiac Surgery Centre</t>
  </si>
  <si>
    <t>Toxicology</t>
  </si>
  <si>
    <t>Substance Abuse</t>
  </si>
  <si>
    <t>Public Health &amp; Health Services</t>
  </si>
  <si>
    <t>Mourtzis, Dimitris</t>
  </si>
  <si>
    <t>Vamvatsikos, D.</t>
  </si>
  <si>
    <t>Stefanadis, C.</t>
  </si>
  <si>
    <t>Panepistimion Pireos</t>
  </si>
  <si>
    <t>Georgakilas, Vasilios</t>
  </si>
  <si>
    <t>Nanoscience &amp; Nanotechnology</t>
  </si>
  <si>
    <t>Karlaftis, Matthew G.</t>
  </si>
  <si>
    <t>Tavernarakis, Nektarios</t>
  </si>
  <si>
    <t>Institute of Molecular Biology and Biotechnology, Foundation for Research and Technology-Hellas</t>
  </si>
  <si>
    <t>Developmental Biology</t>
  </si>
  <si>
    <t>Biomedical Research</t>
  </si>
  <si>
    <t>Lianos, Panagiotis</t>
  </si>
  <si>
    <t>Vlahogianni, Eleni I.</t>
  </si>
  <si>
    <t>Giamarellou, Helen</t>
  </si>
  <si>
    <t>Athens General Hospital</t>
  </si>
  <si>
    <t>Microbiology</t>
  </si>
  <si>
    <t>Kolokotsa, Dionysia</t>
  </si>
  <si>
    <t>Stasinakis, A. S.</t>
  </si>
  <si>
    <t>University of the Aegean</t>
  </si>
  <si>
    <t>Earth &amp; Environmental Sciences</t>
  </si>
  <si>
    <t>Katsanevakis, Stelios</t>
  </si>
  <si>
    <t>Marine Biology &amp; Hydrobiology</t>
  </si>
  <si>
    <t>Fisheries</t>
  </si>
  <si>
    <t>Biology</t>
  </si>
  <si>
    <t>Mantzavinos, Dionissios</t>
  </si>
  <si>
    <t>Koukourakis, Michael I.</t>
  </si>
  <si>
    <t>University Hospital of Alexandroupolis</t>
  </si>
  <si>
    <t>Pathology</t>
  </si>
  <si>
    <t>Damalas, Christos A.</t>
  </si>
  <si>
    <t>Agronomy &amp; Agriculture</t>
  </si>
  <si>
    <t>Entomology</t>
  </si>
  <si>
    <t>Markou, Giorgos</t>
  </si>
  <si>
    <t>Hellenic Agricultural Organization-Demeter</t>
  </si>
  <si>
    <t>Papadopoulos, A. M.</t>
  </si>
  <si>
    <t>Goula, Athanasia M.</t>
  </si>
  <si>
    <t>Panagiotopoulou, Paraskevi</t>
  </si>
  <si>
    <t>Vlachopoulos, Charalambos</t>
  </si>
  <si>
    <t>Maragos, P.</t>
  </si>
  <si>
    <t>Beskos, Dimitri E.</t>
  </si>
  <si>
    <t>Rassias, Themistocles M.</t>
  </si>
  <si>
    <t>Numerical &amp; Computational Mathematics</t>
  </si>
  <si>
    <t>Mathematics &amp; Statistics</t>
  </si>
  <si>
    <t>Verykios, Xenophon</t>
  </si>
  <si>
    <t>Halkos, George E.</t>
  </si>
  <si>
    <t>Economics</t>
  </si>
  <si>
    <t>Arvanitoyannis, Ioannis S.</t>
  </si>
  <si>
    <t>Georgilakis, Pavlos S.</t>
  </si>
  <si>
    <t>Papadimitriou, Costas</t>
  </si>
  <si>
    <t>Acoustics</t>
  </si>
  <si>
    <t>Duntas, Leonidas H.</t>
  </si>
  <si>
    <t>Evgenidion Hospital</t>
  </si>
  <si>
    <t>Pavlidis, Nicholas</t>
  </si>
  <si>
    <t>Konsolakis, Michalis</t>
  </si>
  <si>
    <t>Vardoulakis, Ioannis</t>
  </si>
  <si>
    <t>Papanikolaou, Seraphim</t>
  </si>
  <si>
    <t>Geoponiko Panepistimion Athinon</t>
  </si>
  <si>
    <t>Chryssolouris, George</t>
  </si>
  <si>
    <t>Economou, E. N.</t>
  </si>
  <si>
    <t>Dordas, Christos</t>
  </si>
  <si>
    <t>Plant Biology &amp; Botany</t>
  </si>
  <si>
    <t>Hatzigeorgiou, George</t>
  </si>
  <si>
    <t>Hellenic Open University</t>
  </si>
  <si>
    <t>Achilias, Dimitris S.</t>
  </si>
  <si>
    <t>Papadrakakis, Manolis</t>
  </si>
  <si>
    <t>Applied Mathematics</t>
  </si>
  <si>
    <t>Chrissafis, K.</t>
  </si>
  <si>
    <t>Materials</t>
  </si>
  <si>
    <t>Koutsoumanis, Kostas</t>
  </si>
  <si>
    <t>Theodoridis, Sergios</t>
  </si>
  <si>
    <t>Kaplanidou, Kyriaki</t>
  </si>
  <si>
    <t>University of Florida</t>
  </si>
  <si>
    <t>Sport, Leisure &amp; Tourism</t>
  </si>
  <si>
    <t>Marketing</t>
  </si>
  <si>
    <t>Stamatatos, Efstathios</t>
  </si>
  <si>
    <t>Information &amp; Library Sciences</t>
  </si>
  <si>
    <t>Samara, Constantini</t>
  </si>
  <si>
    <t>Stalikas, Constantine D.</t>
  </si>
  <si>
    <t>Analytical Chemistry</t>
  </si>
  <si>
    <t>Stergiou, George S.</t>
  </si>
  <si>
    <t>Terpos, Evangelos</t>
  </si>
  <si>
    <t>Briassoulis, D.</t>
  </si>
  <si>
    <t>Kamitsos, Efstratios I.</t>
  </si>
  <si>
    <t>Theoretical and Physical Chemistry</t>
  </si>
  <si>
    <t>Papatheodoridis, Georgios</t>
  </si>
  <si>
    <t>Gastroenterology &amp; Hepatology</t>
  </si>
  <si>
    <t>Pappas, George</t>
  </si>
  <si>
    <t>University Hospital of Ioannina</t>
  </si>
  <si>
    <t>Bakirtzis, A. G.</t>
  </si>
  <si>
    <t>Economou, Anastasios</t>
  </si>
  <si>
    <t>Panayiotou, Costas</t>
  </si>
  <si>
    <t>Balaras, C. A.</t>
  </si>
  <si>
    <t>National Observatory of Athens</t>
  </si>
  <si>
    <t>Komnitsas, Konstantinos</t>
  </si>
  <si>
    <t>Mining &amp; Metallurgy</t>
  </si>
  <si>
    <t>Vamvuka, D.</t>
  </si>
  <si>
    <t>Theodorou, Doros N.</t>
  </si>
  <si>
    <t>Menegaki, Angeliki N.</t>
  </si>
  <si>
    <t>Oikonomou, V. K.</t>
  </si>
  <si>
    <t>Logothetidis, Stergios</t>
  </si>
  <si>
    <t>Konstantinou, Ioannis</t>
  </si>
  <si>
    <t>Kokkinos, Constantinos M.</t>
  </si>
  <si>
    <t>Education</t>
  </si>
  <si>
    <t>Social Psychology</t>
  </si>
  <si>
    <t>Social Sciences</t>
  </si>
  <si>
    <t>Karabelas, A. J.</t>
  </si>
  <si>
    <t>Tsiakaras, Panagiotis</t>
  </si>
  <si>
    <t>Tsatsakis, Aristidis</t>
  </si>
  <si>
    <t>University of Crete Medical School</t>
  </si>
  <si>
    <t>Manios, Yannis</t>
  </si>
  <si>
    <t>Georgakilas, Alexandros G.</t>
  </si>
  <si>
    <t>Anthopoulos, Leonidas</t>
  </si>
  <si>
    <t>Information Systems</t>
  </si>
  <si>
    <t>Roilides, Emmanuel</t>
  </si>
  <si>
    <t>Pediatrics</t>
  </si>
  <si>
    <t>Papagianni, Maria</t>
  </si>
  <si>
    <t>Charitidis, C. A.</t>
  </si>
  <si>
    <t>Angelakis, Emmanouil</t>
  </si>
  <si>
    <t>Institute Pasteur Hellenique</t>
  </si>
  <si>
    <t>Tropical Medicine</t>
  </si>
  <si>
    <t>Karlis, Dimitris</t>
  </si>
  <si>
    <t>Athens University of Economics and Business</t>
  </si>
  <si>
    <t>Statistics &amp; Probability</t>
  </si>
  <si>
    <t>Mavridis, Dimitrios</t>
  </si>
  <si>
    <t>Psychiatry</t>
  </si>
  <si>
    <t>Vardas, Panos</t>
  </si>
  <si>
    <t>Zenetos, Argyro</t>
  </si>
  <si>
    <t>Hellenic Centre for Marine Research</t>
  </si>
  <si>
    <t>Ecology</t>
  </si>
  <si>
    <t>Giannios, D.</t>
  </si>
  <si>
    <t>Astronomy &amp; Astrophysics</t>
  </si>
  <si>
    <t>Nychas, George John E.</t>
  </si>
  <si>
    <t>Karathanos, Vaios T.</t>
  </si>
  <si>
    <t>Harokopion University</t>
  </si>
  <si>
    <t>Sfikakis, Petros P.</t>
  </si>
  <si>
    <t>Efklides, Anastasia</t>
  </si>
  <si>
    <t>Psychology &amp; Cognitive Sciences</t>
  </si>
  <si>
    <t>Mihalakakou, Giouli</t>
  </si>
  <si>
    <t>Marinakis, Yannis</t>
  </si>
  <si>
    <t>Stratakis, Emmanuel</t>
  </si>
  <si>
    <t>Zopounidis, Constantin</t>
  </si>
  <si>
    <t>Fardis, Michael N.</t>
  </si>
  <si>
    <t>Psomas, George</t>
  </si>
  <si>
    <t>Tsakiridis, Petros</t>
  </si>
  <si>
    <t>Zouboulis, Anastasios</t>
  </si>
  <si>
    <t>Papageorgiou, George Z.</t>
  </si>
  <si>
    <t>Efremidis, Nikolaos K.</t>
  </si>
  <si>
    <t>Optoelectronics &amp; Photonics</t>
  </si>
  <si>
    <t>Tektonidou, Maria</t>
  </si>
  <si>
    <t>Papadopoulos, Nikolaos G.</t>
  </si>
  <si>
    <t>Allergy</t>
  </si>
  <si>
    <t>Karafyllis, Iasson</t>
  </si>
  <si>
    <t>Angelidou, Margarita</t>
  </si>
  <si>
    <t>Q-PLAN INTERNATIONAL ADVISORS PC</t>
  </si>
  <si>
    <t>Urban &amp; Regional Planning</t>
  </si>
  <si>
    <t>Political Science &amp; Public Administration</t>
  </si>
  <si>
    <t>Sigalas, M. M.</t>
  </si>
  <si>
    <t>Polyzos, Stergios A.</t>
  </si>
  <si>
    <t>Dimopoulos, Meletios A.</t>
  </si>
  <si>
    <t>University of Athens Medical School</t>
  </si>
  <si>
    <t>Boumpas, D. T.</t>
  </si>
  <si>
    <t>Komninos, Nicos</t>
  </si>
  <si>
    <t>Business &amp; Management</t>
  </si>
  <si>
    <t>Spinellis, Diomidis</t>
  </si>
  <si>
    <t>Software Engineering</t>
  </si>
  <si>
    <t>Stylianou, Yannis Y.</t>
  </si>
  <si>
    <t>Speech-Language Pathology &amp; Audiology</t>
  </si>
  <si>
    <t>Xanthopoulou, Despoina</t>
  </si>
  <si>
    <t>Tsoumakas, Grigorios</t>
  </si>
  <si>
    <t>Froudakis, George E.</t>
  </si>
  <si>
    <t>Fountoulakis, Konstantinos N.</t>
  </si>
  <si>
    <t>Geriatrics</t>
  </si>
  <si>
    <t>Papapetropoulos, Andreas</t>
  </si>
  <si>
    <t>Ferentinos, K. P.</t>
  </si>
  <si>
    <t>Pandis, Spyros N.</t>
  </si>
  <si>
    <t>Stavrakakis, Yannis</t>
  </si>
  <si>
    <t>Languages &amp; Linguistics</t>
  </si>
  <si>
    <t>Kiparissides, Costas</t>
  </si>
  <si>
    <t>Stiros, Stathis C.</t>
  </si>
  <si>
    <t>Geochemistry &amp; Geophysics</t>
  </si>
  <si>
    <t>Likas, Aristidis C.</t>
  </si>
  <si>
    <t>Giannakopoulos, Antonios E.</t>
  </si>
  <si>
    <t>Tripanagnostopoulos, Y.</t>
  </si>
  <si>
    <t>Karayannis, Chris G.</t>
  </si>
  <si>
    <t>Galiotis, Costas</t>
  </si>
  <si>
    <t>Alexopoulos, Dimitrios</t>
  </si>
  <si>
    <t>University Patras Hospital</t>
  </si>
  <si>
    <t>Komilis, D.</t>
  </si>
  <si>
    <t>Elisaf, Moses S.</t>
  </si>
  <si>
    <t>Simos, T. E.</t>
  </si>
  <si>
    <t>General Physics</t>
  </si>
  <si>
    <t>Markatos, N. C.</t>
  </si>
  <si>
    <t>Bouros, Demosthenes</t>
  </si>
  <si>
    <t>Tzivanidis, Christos</t>
  </si>
  <si>
    <t>Varotsos, Panayiotis A.</t>
  </si>
  <si>
    <t>Chalioris, Constantin E.</t>
  </si>
  <si>
    <t>Vlassopoulos, D.</t>
  </si>
  <si>
    <t>Lagaros, Nikos D.</t>
  </si>
  <si>
    <t>Skarmeas, Dionysis</t>
  </si>
  <si>
    <t>Stefanou, George</t>
  </si>
  <si>
    <t>Kymakis, Emmanuel</t>
  </si>
  <si>
    <t>Hellenic Mediterranean University</t>
  </si>
  <si>
    <t>Giamarellos-Bourboulis, Evangelos J.</t>
  </si>
  <si>
    <t>Dafni, Urania</t>
  </si>
  <si>
    <t>Stergioulas, Nikolaos</t>
  </si>
  <si>
    <t>Pentheroudakis, G.</t>
  </si>
  <si>
    <t>Pantokratoras, Asterios</t>
  </si>
  <si>
    <t>Lagiou, Pagona</t>
  </si>
  <si>
    <t>Koutsopoulos, Iordanis</t>
  </si>
  <si>
    <t>Lianidou, Evi</t>
  </si>
  <si>
    <t>General Clinical Medicine</t>
  </si>
  <si>
    <t>Papavassiliou, Georgios</t>
  </si>
  <si>
    <t>Demokritos National Centre for Scientific Research</t>
  </si>
  <si>
    <t>Maltezou, Helena C.</t>
  </si>
  <si>
    <t>National Institute of Public Health</t>
  </si>
  <si>
    <t>Papa, Anna</t>
  </si>
  <si>
    <t>Virology</t>
  </si>
  <si>
    <t>Papageorgiou, Nikolaos S.</t>
  </si>
  <si>
    <t>Papagiannakis, Roussos G.</t>
  </si>
  <si>
    <t>Hellenic Air Force Academy</t>
  </si>
  <si>
    <t>Korres, George N.</t>
  </si>
  <si>
    <t>Theocharis, Achilleas D.</t>
  </si>
  <si>
    <t>Tarlatzis, Basil C.</t>
  </si>
  <si>
    <t>Aristotle University of Thessaloniki School of Medicine</t>
  </si>
  <si>
    <t>Gorgoulis, Vassilis G.</t>
  </si>
  <si>
    <t>Pitas, Ioannis</t>
  </si>
  <si>
    <t>Bourlinos, Athanasios B.</t>
  </si>
  <si>
    <t>Frontistis, Zacharias</t>
  </si>
  <si>
    <t>University of Western Macedonia</t>
  </si>
  <si>
    <t>Likodimos, Vlassis</t>
  </si>
  <si>
    <t>Kalogerakis, Nicolas</t>
  </si>
  <si>
    <t>Psomas, Evangelos</t>
  </si>
  <si>
    <t>Xepapadeas, Anastasios</t>
  </si>
  <si>
    <t>Agricultural Economics &amp; Policy</t>
  </si>
  <si>
    <t>Aggelis, George</t>
  </si>
  <si>
    <t>Parissis, John</t>
  </si>
  <si>
    <t>Armatas, Gerasimos S.</t>
  </si>
  <si>
    <t>Katsoyiannis, Ioannis</t>
  </si>
  <si>
    <t>Valavanidis, Athanasios</t>
  </si>
  <si>
    <t>Organic Chemistry</t>
  </si>
  <si>
    <t>Stergiou, Konstantinos I.</t>
  </si>
  <si>
    <t>Malizos, Konstantinos N.</t>
  </si>
  <si>
    <t>Orthopedics</t>
  </si>
  <si>
    <t>Tsakiris, George</t>
  </si>
  <si>
    <t>Karamanos, Nikos K.</t>
  </si>
  <si>
    <t>Peppas, Kostas P.</t>
  </si>
  <si>
    <t>University of Peloponnese</t>
  </si>
  <si>
    <t>Rousakis, Theodoros</t>
  </si>
  <si>
    <t>Sarafidis, Pantelis</t>
  </si>
  <si>
    <t>Urology &amp; Nephrology</t>
  </si>
  <si>
    <t>Katsanos, Konstantinos</t>
  </si>
  <si>
    <t>Nuclear Medicine &amp; Medical Imaging</t>
  </si>
  <si>
    <t>Tsimidou, Maria Z.</t>
  </si>
  <si>
    <t>Kelepertzis, Efstratios</t>
  </si>
  <si>
    <t>Spandidos, Demetrios A.</t>
  </si>
  <si>
    <t>Lemonidou, Angeliki</t>
  </si>
  <si>
    <t>Vontas, John</t>
  </si>
  <si>
    <t>Diamadopoulos, Evan</t>
  </si>
  <si>
    <t>Karkanas, Panagiotis</t>
  </si>
  <si>
    <t>American School of Classical Studies</t>
  </si>
  <si>
    <t>Archaeology</t>
  </si>
  <si>
    <t>Paleontology</t>
  </si>
  <si>
    <t>Historical Studies</t>
  </si>
  <si>
    <t>Maroulis, George</t>
  </si>
  <si>
    <t>Papathanassiou, Stavros A.</t>
  </si>
  <si>
    <t>Psillakis, Elefteria</t>
  </si>
  <si>
    <t>Kiritsis, Elias</t>
  </si>
  <si>
    <t>Mathematical Physics</t>
  </si>
  <si>
    <t>Kappos, A. J.</t>
  </si>
  <si>
    <t>Frantzeskakis, D. J.</t>
  </si>
  <si>
    <t>Tsaousis, Ioannis</t>
  </si>
  <si>
    <t>Mamoulis, Nikos</t>
  </si>
  <si>
    <t>Prodromidis, Mamas I.</t>
  </si>
  <si>
    <t>Tsolaki, Magda</t>
  </si>
  <si>
    <t>Lazaridis, Nikolaos K.</t>
  </si>
  <si>
    <t>Lambropoulou, Dimitra</t>
  </si>
  <si>
    <t>Krokida, Magdalini</t>
  </si>
  <si>
    <t>Dentistry</t>
  </si>
  <si>
    <t>Sfetsos, Konstantinos</t>
  </si>
  <si>
    <t>Groumpos, Peter P.</t>
  </si>
  <si>
    <t>Kanakidou, Maria</t>
  </si>
  <si>
    <t>Flouris, Andreas D.</t>
  </si>
  <si>
    <t>Sport Sciences</t>
  </si>
  <si>
    <t>Physiology</t>
  </si>
  <si>
    <t>Ntaios, G.</t>
  </si>
  <si>
    <t>Hadziyannis, Stephanos</t>
  </si>
  <si>
    <t>Falaras, Polycarpos</t>
  </si>
  <si>
    <t>Kanti, Panagiota</t>
  </si>
  <si>
    <t>O'Connor, Patrick J.</t>
  </si>
  <si>
    <t>The University of Georgia</t>
  </si>
  <si>
    <t>Petanidou, Theodora</t>
  </si>
  <si>
    <t>Evolutionary Biology</t>
  </si>
  <si>
    <t>Mamalis, A.</t>
  </si>
  <si>
    <t>Demadis, Konstantinos D.</t>
  </si>
  <si>
    <t>Dedoussis, G. V.</t>
  </si>
  <si>
    <t>Genetics &amp; Heredity</t>
  </si>
  <si>
    <t>Krystallis, Athanasios</t>
  </si>
  <si>
    <t>American College of Greece</t>
  </si>
  <si>
    <t>Dermatas, Dimitris</t>
  </si>
  <si>
    <t>Economides, Anastasios A.</t>
  </si>
  <si>
    <t>Panepistimion Makedonias</t>
  </si>
  <si>
    <t>Kellis, Eleftherios</t>
  </si>
  <si>
    <t>Travlos, Nickolaos G.</t>
  </si>
  <si>
    <t>Finance</t>
  </si>
  <si>
    <t>Papavassiliou, Athanasios G.</t>
  </si>
  <si>
    <t>Bamia, Christina</t>
  </si>
  <si>
    <t>Syrigos, K. N.</t>
  </si>
  <si>
    <t>Chartzoulakis, K.</t>
  </si>
  <si>
    <t>ELGO-DIMITRA (Institute for Olive tree</t>
  </si>
  <si>
    <t>Kaltsas, Gregory</t>
  </si>
  <si>
    <t>Kounis, Nicholas G.</t>
  </si>
  <si>
    <t>University of Patras, School of Medicine</t>
  </si>
  <si>
    <t>Vardakas, Konstantinos Z.</t>
  </si>
  <si>
    <t>Henry Dunant Hospital</t>
  </si>
  <si>
    <t>Tzioufas, Athanasios</t>
  </si>
  <si>
    <t>Koundouri, Phoebe</t>
  </si>
  <si>
    <t>Koutroubakis, Ioannis E.</t>
  </si>
  <si>
    <t>Heraklion University Hospital</t>
  </si>
  <si>
    <t>Demetzos, Costas</t>
  </si>
  <si>
    <t>National and Kapodistrian University of Athens, School of Health Sciences</t>
  </si>
  <si>
    <t>Pitilakis, Kyriazis</t>
  </si>
  <si>
    <t>Argyriou, Andreas A.</t>
  </si>
  <si>
    <t>General Hospital Agios Andreas</t>
  </si>
  <si>
    <t>Boskou, Dimitrios</t>
  </si>
  <si>
    <t>Thomaidis, Nikolaos S.</t>
  </si>
  <si>
    <t>Tsihrintzis, Vassilios A.</t>
  </si>
  <si>
    <t>Tsioufis, Costas</t>
  </si>
  <si>
    <t>Mavragani, Clio P.</t>
  </si>
  <si>
    <t>Mitsoulis, Evan</t>
  </si>
  <si>
    <t>Tarantilis, C. D.</t>
  </si>
  <si>
    <t>Hatzimouratidis, Konstantinos</t>
  </si>
  <si>
    <t>Koutroulis, Eftichis</t>
  </si>
  <si>
    <t>Sideridis, Georgios D.</t>
  </si>
  <si>
    <t>Developmental &amp; Child Psychology</t>
  </si>
  <si>
    <t>Despotis, Dimitris K.</t>
  </si>
  <si>
    <t>Kazakis, Nerantzis</t>
  </si>
  <si>
    <t>Tsilingiris, P. T.</t>
  </si>
  <si>
    <t>Rigatos, Gerasimos</t>
  </si>
  <si>
    <t>Industrial Systems Institute</t>
  </si>
  <si>
    <t>Kastritis, Efstathios</t>
  </si>
  <si>
    <t>Charmandari, Evangelia</t>
  </si>
  <si>
    <t>Chrysohoou, Christina</t>
  </si>
  <si>
    <t>Papastefanou, Constantinos</t>
  </si>
  <si>
    <t>Tsiotsou, Rodoula H.</t>
  </si>
  <si>
    <t>Matis, Kostas A.</t>
  </si>
  <si>
    <t>Papanikolaou, Apostolos</t>
  </si>
  <si>
    <t>Computer Hardware &amp; Architecture</t>
  </si>
  <si>
    <t>Psarras, G. C.</t>
  </si>
  <si>
    <t>Manolis, Athanasios J.</t>
  </si>
  <si>
    <t>Bechlioulis, Charalampos P.</t>
  </si>
  <si>
    <t>Baskoutas, S.</t>
  </si>
  <si>
    <t>Athyros, Vasilios G.</t>
  </si>
  <si>
    <t>Triantafyllidis, Konstantinos S.</t>
  </si>
  <si>
    <t>Fatouros, Ioannis G.</t>
  </si>
  <si>
    <t>Sakkas, L.</t>
  </si>
  <si>
    <t>Daikos, George L.</t>
  </si>
  <si>
    <t>Makris, Dimitris P.</t>
  </si>
  <si>
    <t>Nastos, Panagiotis</t>
  </si>
  <si>
    <t>Tsonos, Alexander Dimitrios G.</t>
  </si>
  <si>
    <t>Rovithakis, George A.</t>
  </si>
  <si>
    <t>Cholongitas, Evangelos</t>
  </si>
  <si>
    <t>Surgery</t>
  </si>
  <si>
    <t>Chrysikopoulos, Constantinos V.</t>
  </si>
  <si>
    <t>Kremastinos, Dimitrios</t>
  </si>
  <si>
    <t>Katsiki, Niki</t>
  </si>
  <si>
    <t>Valiantzas, John D.</t>
  </si>
  <si>
    <t>Giatromanolaki, Alexandra</t>
  </si>
  <si>
    <t>Vakola, Maria</t>
  </si>
  <si>
    <t>Industrial Relations</t>
  </si>
  <si>
    <t>Tziomalos, Konstantinos</t>
  </si>
  <si>
    <t>Kakaras, Emmanouil</t>
  </si>
  <si>
    <t>Voutsa, D.</t>
  </si>
  <si>
    <t>Heracleous, Eleni</t>
  </si>
  <si>
    <t>Koutinas, Apostolis</t>
  </si>
  <si>
    <t>Doumpos, Michalis</t>
  </si>
  <si>
    <t>Pratikakis, Ioannis</t>
  </si>
  <si>
    <t>Chamilos, Georgios</t>
  </si>
  <si>
    <t>Kehagias, Alex</t>
  </si>
  <si>
    <t>Pitsavos, Christos</t>
  </si>
  <si>
    <t>Papatheodorou, Andreas</t>
  </si>
  <si>
    <t>Nikita, Konstantina S.</t>
  </si>
  <si>
    <t>Biomedical Engineering</t>
  </si>
  <si>
    <t>Karamitsos, Theodoros D.</t>
  </si>
  <si>
    <t>Lappas, Angelos</t>
  </si>
  <si>
    <t>Alexopoulos, Evangelos C.</t>
  </si>
  <si>
    <t>Environmental &amp; Occupational Health</t>
  </si>
  <si>
    <t>Lekakis, John</t>
  </si>
  <si>
    <t>Priede, Imants G.</t>
  </si>
  <si>
    <t>Oceanography</t>
  </si>
  <si>
    <t>Trougakos, Ioannis P.</t>
  </si>
  <si>
    <t>Vayenas, C. G.</t>
  </si>
  <si>
    <t>Karageorgopoulos, Drosos E.</t>
  </si>
  <si>
    <t>Hadjipavlou-Litina, Dimitra</t>
  </si>
  <si>
    <t>Frangopoulos, Christos A.</t>
  </si>
  <si>
    <t>Anagnostopoulos, Stavros</t>
  </si>
  <si>
    <t>Grigoroudis, E.</t>
  </si>
  <si>
    <t>Avramidis, Elias</t>
  </si>
  <si>
    <t>Rehabilitation</t>
  </si>
  <si>
    <t>Assael, Marc J.</t>
  </si>
  <si>
    <t>Tasis, Dimitrios</t>
  </si>
  <si>
    <t>Tagaras, George</t>
  </si>
  <si>
    <t>Gatos, Basilis</t>
  </si>
  <si>
    <t>Institute of Informatics and Telecommunications, Athens</t>
  </si>
  <si>
    <t>Perivolaropoulos, L.</t>
  </si>
  <si>
    <t>Kondarides, Dimitris I.</t>
  </si>
  <si>
    <t>Patsalas, Panos A.</t>
  </si>
  <si>
    <t>Karellas, Sotirios</t>
  </si>
  <si>
    <t>Albanis, Triantafyllos</t>
  </si>
  <si>
    <t>Deliyanni, Eleni</t>
  </si>
  <si>
    <t>Manos, Manolis J.</t>
  </si>
  <si>
    <t>Fotiadis, D. I.</t>
  </si>
  <si>
    <t>Karamanos, Spyros A.</t>
  </si>
  <si>
    <t>Anthemidis, Aristidis N.</t>
  </si>
  <si>
    <t>Dounis, Anastasios</t>
  </si>
  <si>
    <t>Athanassiou, Christos G.</t>
  </si>
  <si>
    <t>Forestry</t>
  </si>
  <si>
    <t>Ioannidis, Y.</t>
  </si>
  <si>
    <t>Nikolopoulos, Thomas</t>
  </si>
  <si>
    <t>Otorhinolaryngology</t>
  </si>
  <si>
    <t>Sidossis, Labros S.</t>
  </si>
  <si>
    <t>Montgomery, Anthony</t>
  </si>
  <si>
    <t>Health Policy &amp; Services</t>
  </si>
  <si>
    <t>Grigorakis, Kriton</t>
  </si>
  <si>
    <t>Christidis, George E.</t>
  </si>
  <si>
    <t>Geology</t>
  </si>
  <si>
    <t>Kugiumtzis, D.</t>
  </si>
  <si>
    <t>Doukas, Haris</t>
  </si>
  <si>
    <t>Ghiadoni, Lorenzo</t>
  </si>
  <si>
    <t>Panapakidis, Ioannis P.</t>
  </si>
  <si>
    <t>Technological Educational Institute of Thessaly</t>
  </si>
  <si>
    <t>Papanas, Nikolaos</t>
  </si>
  <si>
    <t>Koutedakis, Yiannis</t>
  </si>
  <si>
    <t>Raptis, Anastasios</t>
  </si>
  <si>
    <t>Gikas, Petros</t>
  </si>
  <si>
    <t>Anagnostopoulos, Christos Nikolaos</t>
  </si>
  <si>
    <t>Panias, Dimitrios</t>
  </si>
  <si>
    <t>Tagmatarchis, Nikos</t>
  </si>
  <si>
    <t>Topouzis, Fotis</t>
  </si>
  <si>
    <t>Ophthalmology &amp; Optometry</t>
  </si>
  <si>
    <t>Moschakis, Thomas</t>
  </si>
  <si>
    <t>Thomopoulos, Costas</t>
  </si>
  <si>
    <t>Maternity District Hospital Elena Venizelou</t>
  </si>
  <si>
    <t>Mitsikostas, Dimos</t>
  </si>
  <si>
    <t>Aeginition Hospital</t>
  </si>
  <si>
    <t>Papastergiou, Marina</t>
  </si>
  <si>
    <t>Papanicolaou, Catherine (Corina) G.</t>
  </si>
  <si>
    <t>Kittas, Constantinos</t>
  </si>
  <si>
    <t>Antonopoulos, Kimon A.</t>
  </si>
  <si>
    <t>Pilavachi, Petros A.</t>
  </si>
  <si>
    <t>Sakorafas, George H.</t>
  </si>
  <si>
    <t>Saint Savvas Hospital</t>
  </si>
  <si>
    <t>Mandala, Ioanna G.</t>
  </si>
  <si>
    <t>Maglogiannis, Ilias</t>
  </si>
  <si>
    <t>Hountalas, D. T.</t>
  </si>
  <si>
    <t>Volos, Christos</t>
  </si>
  <si>
    <t>Kovala-Demertzi, Dimitra</t>
  </si>
  <si>
    <t>Stratigos, Alexander J.</t>
  </si>
  <si>
    <t>Dermatology &amp; Venereal Diseases</t>
  </si>
  <si>
    <t>Psycharis, Ioannis N.</t>
  </si>
  <si>
    <t>Saravanos, D. A.</t>
  </si>
  <si>
    <t>Aerospace &amp; Aeronautics</t>
  </si>
  <si>
    <t>Paspalakis, Emmanuel</t>
  </si>
  <si>
    <t>Gika, Helen</t>
  </si>
  <si>
    <t>Bogdanis, Grigoris</t>
  </si>
  <si>
    <t>Georgoulias, V.</t>
  </si>
  <si>
    <t>Tsiodras, Sotirios</t>
  </si>
  <si>
    <t>Tzafestas, Spyros G.</t>
  </si>
  <si>
    <t>Sarigiannis, Dimosthenis</t>
  </si>
  <si>
    <t>Bletsas, Aggelos</t>
  </si>
  <si>
    <t>Bertsias, George</t>
  </si>
  <si>
    <t>Theodoridis, Georgios</t>
  </si>
  <si>
    <t>Kounadis, A. N.</t>
  </si>
  <si>
    <t>Tzirtzilakis, Efstratios Emmanouil</t>
  </si>
  <si>
    <t>University of the Peloponnese</t>
  </si>
  <si>
    <t>Skolarikos, Andreas</t>
  </si>
  <si>
    <t>Van Klinken, G. J.</t>
  </si>
  <si>
    <t>Polykatikia Iatrou Roulia</t>
  </si>
  <si>
    <t>Moropoulou, Antonia</t>
  </si>
  <si>
    <t>Anastasiadis, Spiros H.</t>
  </si>
  <si>
    <t>Kaskaoutis, D. G.</t>
  </si>
  <si>
    <t>Bagos, Pantelis G.</t>
  </si>
  <si>
    <t>Bioinformatics</t>
  </si>
  <si>
    <t>Goudos, Sotirios K.</t>
  </si>
  <si>
    <t>Iakovidis, Dimitris K.</t>
  </si>
  <si>
    <t>Kokotos, Christoforos G.</t>
  </si>
  <si>
    <t>Mavrogenis, Andreas F.</t>
  </si>
  <si>
    <t>Tsakris, Athanassios</t>
  </si>
  <si>
    <t>Stefanadis, Christodoulos</t>
  </si>
  <si>
    <t>Athens Medical Center</t>
  </si>
  <si>
    <t>Savvas, Dimitrios</t>
  </si>
  <si>
    <t>Horticulture</t>
  </si>
  <si>
    <t>Kostoglou, Margaritis</t>
  </si>
  <si>
    <t>Vrahatis, Michael N.</t>
  </si>
  <si>
    <t>Chinou, Ioanna</t>
  </si>
  <si>
    <t>Koroneos, Christopher</t>
  </si>
  <si>
    <t>Vougioukalakis, Georgios C.</t>
  </si>
  <si>
    <t>Apostolopoulos, Charis</t>
  </si>
  <si>
    <t>Pissis, Polycarpos</t>
  </si>
  <si>
    <t>Fountzilas, George</t>
  </si>
  <si>
    <t>Kolovou, Genovefa D.</t>
  </si>
  <si>
    <t>Samanidou, Victoria</t>
  </si>
  <si>
    <t>Kontominas, Michael G.</t>
  </si>
  <si>
    <t>Jamurtas, Athanasios Z.</t>
  </si>
  <si>
    <t>Gogas, Helen J.</t>
  </si>
  <si>
    <t>Kosmatopoulos, Elias B.</t>
  </si>
  <si>
    <t>Anglos, Demetrios</t>
  </si>
  <si>
    <t>Verykios, Vassilios S.</t>
  </si>
  <si>
    <t>Basilakos, Spyros</t>
  </si>
  <si>
    <t>Antimisiaris, S. G.</t>
  </si>
  <si>
    <t>Institute of Chemical Engineering and High Temperature Chemical Processes</t>
  </si>
  <si>
    <t>Mantzaris, Gerassimos J.</t>
  </si>
  <si>
    <t>Department of Gastroenterology, Evangelismos, Ophthalmiatreion Athinon and Polyclinic Hospitals</t>
  </si>
  <si>
    <t>Theodosiou, Theodoros</t>
  </si>
  <si>
    <t>Karageorgiou, Vassilis</t>
  </si>
  <si>
    <t>Mavroudis, Dimitrios</t>
  </si>
  <si>
    <t>Kiosseoglou, Vassilios</t>
  </si>
  <si>
    <t>Lazaridou, Athina</t>
  </si>
  <si>
    <t>Skandamis, Panagiotis</t>
  </si>
  <si>
    <t>Manolis, Antonis S.</t>
  </si>
  <si>
    <t>Kountouras, Jannis</t>
  </si>
  <si>
    <t>Emfietzoglou, Dimitris</t>
  </si>
  <si>
    <t>University of Ioannina, School of Medicine</t>
  </si>
  <si>
    <t>Makris, Sotiris</t>
  </si>
  <si>
    <t>Human Factors</t>
  </si>
  <si>
    <t>Yannopapas, Vassilios</t>
  </si>
  <si>
    <t>Kookos, Ioannis K.</t>
  </si>
  <si>
    <t>Roussos, Charis</t>
  </si>
  <si>
    <t>Emergency &amp; Critical Care Medicine</t>
  </si>
  <si>
    <t>Dimopoulos, George</t>
  </si>
  <si>
    <t>Dimoulas, Athanasios</t>
  </si>
  <si>
    <t>Zervas, Efthimios</t>
  </si>
  <si>
    <t>Kanellos, Fotis D.</t>
  </si>
  <si>
    <t>Yannis, George</t>
  </si>
  <si>
    <t>Mavrogeni, Sophie</t>
  </si>
  <si>
    <t>Lambrinoudaki, Irene</t>
  </si>
  <si>
    <t>Aretaieion Hospital</t>
  </si>
  <si>
    <t>Koutroumbas, Konstantinos D.</t>
  </si>
  <si>
    <t>Psyrri, Amanda</t>
  </si>
  <si>
    <t>Nikolaidis, Pantelis Theodoros</t>
  </si>
  <si>
    <t>Exercise Physiology Laboratory</t>
  </si>
  <si>
    <t>Parsopoulos, K. E.</t>
  </si>
  <si>
    <t>Psannis, Kostas E.</t>
  </si>
  <si>
    <t>Bamias, Aristotelis</t>
  </si>
  <si>
    <t>Kornaros, Michael</t>
  </si>
  <si>
    <t>Tserpes, Konstantinos</t>
  </si>
  <si>
    <t>Koutroulis, Aristeidis</t>
  </si>
  <si>
    <t>Palyvos, John</t>
  </si>
  <si>
    <t>Chatjigeorgiou, Ioannis K.</t>
  </si>
  <si>
    <t>Panagou, Efstathios</t>
  </si>
  <si>
    <t>Yiannakopoulou, E.</t>
  </si>
  <si>
    <t>Angelakeris, M.</t>
  </si>
  <si>
    <t>Makris, Konstantinos G.</t>
  </si>
  <si>
    <t>Palikaras, Konstantinos</t>
  </si>
  <si>
    <t>Psaltopoulou, Theodora</t>
  </si>
  <si>
    <t>Dagoumas, Athanasios S.</t>
  </si>
  <si>
    <t>Labrou, Nikolaos</t>
  </si>
  <si>
    <t>Kyriakopoulos, Kostas J.</t>
  </si>
  <si>
    <t>Distributed Computing</t>
  </si>
  <si>
    <t>Kostopoulos, Vassilis</t>
  </si>
  <si>
    <t>Theocaris, P. S.</t>
  </si>
  <si>
    <t>Vergados, J. D.</t>
  </si>
  <si>
    <t>Vasilopoulou, Maria</t>
  </si>
  <si>
    <t>Vogiatzis, Konstantinos</t>
  </si>
  <si>
    <t>Bekiaris-Liberis, Nikolaos</t>
  </si>
  <si>
    <t>Hatzichristou, Dimitrios</t>
  </si>
  <si>
    <t>Tsetseris, Leonidas</t>
  </si>
  <si>
    <t>Tsoutsos, Theocharis</t>
  </si>
  <si>
    <t>Jaksic, Milan M.</t>
  </si>
  <si>
    <t>Matikas, Theodore</t>
  </si>
  <si>
    <t>Bouzakis, K. D.</t>
  </si>
  <si>
    <t>Gavalas, Damianos</t>
  </si>
  <si>
    <t>Mihalopoulos, Nikolaos</t>
  </si>
  <si>
    <t>Taoukis, Petros</t>
  </si>
  <si>
    <t>Moschos, Marilita M.</t>
  </si>
  <si>
    <t>Papadopoulos, Evangelos</t>
  </si>
  <si>
    <t>Chatziralli, Irini</t>
  </si>
  <si>
    <t>Bamidis, Panagiotis</t>
  </si>
  <si>
    <t>Floudas, George</t>
  </si>
  <si>
    <t>Papadakis, Stamatis</t>
  </si>
  <si>
    <t>Papadakis, George</t>
  </si>
  <si>
    <t>Agathopoulos, Simeon</t>
  </si>
  <si>
    <t>Kitis, George</t>
  </si>
  <si>
    <t>Ekonomou, Lambros</t>
  </si>
  <si>
    <t>Barkoula, N. M.</t>
  </si>
  <si>
    <t>Tsamardinos, Ioannis</t>
  </si>
  <si>
    <t>Mantanis, George I.</t>
  </si>
  <si>
    <t>Kokolakis, Spyros</t>
  </si>
  <si>
    <t>Karavasilis, Theodore L.</t>
  </si>
  <si>
    <t>Tsirimokou, Georgia</t>
  </si>
  <si>
    <t>Kletsas, Dimitris</t>
  </si>
  <si>
    <t>Kolibianakis, Efstratios M.</t>
  </si>
  <si>
    <t>Georgiou, Christos D.</t>
  </si>
  <si>
    <t>Androudi, Sofia</t>
  </si>
  <si>
    <t>Botsoglou, N.</t>
  </si>
  <si>
    <t>Dairy &amp; Animal Science</t>
  </si>
  <si>
    <t>Gritzalis, Dimitris</t>
  </si>
  <si>
    <t>Vallianatos, Filippos</t>
  </si>
  <si>
    <t>Aifantis, Elias C.</t>
  </si>
  <si>
    <t>Karabagias, Ioannis K.</t>
  </si>
  <si>
    <t>Skoulikidis, Nikolaos</t>
  </si>
  <si>
    <t>Doulamis, Nikolaos</t>
  </si>
  <si>
    <t>Tzortzakis, Stelios</t>
  </si>
  <si>
    <t>Tsianos, Epameinondas V.</t>
  </si>
  <si>
    <t>Nearchou, A. C.</t>
  </si>
  <si>
    <t>Kafatos, Anthony G.</t>
  </si>
  <si>
    <t>Veroniki, Areti Angeliki</t>
  </si>
  <si>
    <t>Martinopoulos, Georgios</t>
  </si>
  <si>
    <t>Kokkinos, Christos</t>
  </si>
  <si>
    <t>Katsanos, Konstantinos H.</t>
  </si>
  <si>
    <t>Diakoulaki, D.</t>
  </si>
  <si>
    <t>Dimitrakopoulos, Giorgos</t>
  </si>
  <si>
    <t>Zissis, Dimitris</t>
  </si>
  <si>
    <t>Tsitsilianis, Constantinos</t>
  </si>
  <si>
    <t>Sokolis, Dimitrios P.</t>
  </si>
  <si>
    <t>Potamitis, Ilyas</t>
  </si>
  <si>
    <t>Kosmadakis, George</t>
  </si>
  <si>
    <t>Vernardou, Dimitra</t>
  </si>
  <si>
    <t>Vayenas, Dimitris V.</t>
  </si>
  <si>
    <t>Thacker, Eileen L.</t>
  </si>
  <si>
    <t>Agricultural Research Service</t>
  </si>
  <si>
    <t>Veterinary Sciences</t>
  </si>
  <si>
    <t>Sakkalis, Vangelis</t>
  </si>
  <si>
    <t>Institute of Computer Science Crete</t>
  </si>
  <si>
    <t>Aggeli, A.</t>
  </si>
  <si>
    <t>Laboratory of Biomedical Engineering</t>
  </si>
  <si>
    <t>Trapalis, Christos</t>
  </si>
  <si>
    <t>Michalos, George</t>
  </si>
  <si>
    <t>Belibassakis, Kostas</t>
  </si>
  <si>
    <t>Fassois, S. D.</t>
  </si>
  <si>
    <t>Papadopoulos, Nikos T.</t>
  </si>
  <si>
    <t>Mylonas, C. C.</t>
  </si>
  <si>
    <t>Varotsos, Costas</t>
  </si>
  <si>
    <t>Gogolides, Evangelos</t>
  </si>
  <si>
    <t>Psychalinos, Costas</t>
  </si>
  <si>
    <t>Stathatos, E.</t>
  </si>
  <si>
    <t>Kontou, Evagelia</t>
  </si>
  <si>
    <t>Vazirgiannis, Michalis</t>
  </si>
  <si>
    <t>Yannopoulos, S. N.</t>
  </si>
  <si>
    <t>Foundation for Research and Technology-Hellas</t>
  </si>
  <si>
    <t>Zacharaki, Evangelia I.</t>
  </si>
  <si>
    <t>Alikakos, Nicholas D.</t>
  </si>
  <si>
    <t>Danopoulos, Andreas A.</t>
  </si>
  <si>
    <t>Avgoustakis, Konstantinos</t>
  </si>
  <si>
    <t>Dakoulas, Panos</t>
  </si>
  <si>
    <t>Gunopulos, Dimitrios</t>
  </si>
  <si>
    <t>Cokkinos, Dennis V.</t>
  </si>
  <si>
    <t>Caragiannis, Ioannis</t>
  </si>
  <si>
    <t>Touloumi, Giota</t>
  </si>
  <si>
    <t>Bochtis, Dionysis</t>
  </si>
  <si>
    <t>Lallas, Aimilios</t>
  </si>
  <si>
    <t>Tsiridis, Eleftherios</t>
  </si>
  <si>
    <t>Stylios, Chrysostomos</t>
  </si>
  <si>
    <t>Swevers, Luc</t>
  </si>
  <si>
    <t>Papanicolaou, Nikos</t>
  </si>
  <si>
    <t>Manias, Stefanos</t>
  </si>
  <si>
    <t>Tsipis, Athanassios</t>
  </si>
  <si>
    <t>Halazonetis, Demetrios J.</t>
  </si>
  <si>
    <t>Anthropology</t>
  </si>
  <si>
    <t>Giokas, Dimosthenis L.</t>
  </si>
  <si>
    <t>Katsambas, Andreas</t>
  </si>
  <si>
    <t>Antsaklis, Aris</t>
  </si>
  <si>
    <t>Semaltianos, N. G.</t>
  </si>
  <si>
    <t>Papageorgiou, Vassilios P.</t>
  </si>
  <si>
    <t>Tomkos, Ioannis</t>
  </si>
  <si>
    <t>Lampeas, George</t>
  </si>
  <si>
    <t>Sandalidis, Harilaos G.</t>
  </si>
  <si>
    <t>Diakakis, Michalis</t>
  </si>
  <si>
    <t>Kafesaki, Maria</t>
  </si>
  <si>
    <t>Lalazissis, G. A.</t>
  </si>
  <si>
    <t>Chatzigeorgiou, Alexander</t>
  </si>
  <si>
    <t>Chaniotakis, Nikolaos</t>
  </si>
  <si>
    <t>Tsakmakidis, K. L.</t>
  </si>
  <si>
    <t>Louridas, Panos</t>
  </si>
  <si>
    <t>Bithas, Petros S.</t>
  </si>
  <si>
    <t>Hatzakis, Angelos</t>
  </si>
  <si>
    <t>Natsis, Konstantinos</t>
  </si>
  <si>
    <t>Anatomy &amp; Morphology</t>
  </si>
  <si>
    <t>Kotsovos, Michael D.</t>
  </si>
  <si>
    <t>Dessinioti, Clio</t>
  </si>
  <si>
    <t>Karantanas, Apostolos H.</t>
  </si>
  <si>
    <t>University Hospital of Iraklion</t>
  </si>
  <si>
    <t>Gazis, Vangelis</t>
  </si>
  <si>
    <t>Alexandropoulos, George C.</t>
  </si>
  <si>
    <t>Kourkoulis, Stavros K.</t>
  </si>
  <si>
    <t>Kofidis, Eleftherios</t>
  </si>
  <si>
    <t>Hadjikakou, S. K.</t>
  </si>
  <si>
    <t>Farsari, M.</t>
  </si>
  <si>
    <t>Loutridis, Spyros</t>
  </si>
  <si>
    <t>School of Agricultural Technology</t>
  </si>
  <si>
    <t>Geronikaki, Athina</t>
  </si>
  <si>
    <t>Mavrakos, Spyridon A.</t>
  </si>
  <si>
    <t>Karnabatidis, Dimitrios</t>
  </si>
  <si>
    <t>Natsiavas, S.</t>
  </si>
  <si>
    <t>Design Practice &amp; Management</t>
  </si>
  <si>
    <t>Zotos, Euaggelos E.</t>
  </si>
  <si>
    <t>Tzounis, L.</t>
  </si>
  <si>
    <t>Goula, M. A.</t>
  </si>
  <si>
    <t>Western Macedonia University of Applied Sciences</t>
  </si>
  <si>
    <t>Vintzileou, Elizabeth</t>
  </si>
  <si>
    <t>Papoulis, D.</t>
  </si>
  <si>
    <t>Nanopoulos, Dimitri V.</t>
  </si>
  <si>
    <t>Papadopoulos, Elias</t>
  </si>
  <si>
    <t>Mycology &amp; Parasitology</t>
  </si>
  <si>
    <t>Alexopoulos, T.</t>
  </si>
  <si>
    <t>Tsipouras, Markos G.</t>
  </si>
  <si>
    <t>Fatouros, Dimitrios G.</t>
  </si>
  <si>
    <t>Tsezos, Marios</t>
  </si>
  <si>
    <t>Sotiropoulos, Georgios C.</t>
  </si>
  <si>
    <t>Roussos, Peter A.</t>
  </si>
  <si>
    <t>Reppas, Christos</t>
  </si>
  <si>
    <t>Mountzouris, Konstantinos C.</t>
  </si>
  <si>
    <t>Kaloxylos, Alexandros</t>
  </si>
  <si>
    <t>Kontogiorgis, Christos</t>
  </si>
  <si>
    <t>Cournia, Zoe</t>
  </si>
  <si>
    <t>Melissas, John</t>
  </si>
  <si>
    <t>Vergados, D. D.</t>
  </si>
  <si>
    <t>Economopoulos, Konstantinos P.</t>
  </si>
  <si>
    <t>Society of Junior Doctors</t>
  </si>
  <si>
    <t>Zervas, G.</t>
  </si>
  <si>
    <t>Markou, Athina</t>
  </si>
  <si>
    <t>Konstantopoulos, Charalampos</t>
  </si>
  <si>
    <t>Skaltsounis, Alexios Leandros</t>
  </si>
  <si>
    <t>Souliotis, Kyriakos</t>
  </si>
  <si>
    <t>Christaki, Efterpi</t>
  </si>
  <si>
    <t>Kavallieratos, Nickolas G.</t>
  </si>
  <si>
    <t>Zoology</t>
  </si>
  <si>
    <t>Xylomenos, George</t>
  </si>
  <si>
    <t>Serpanos, Dimitrios</t>
  </si>
  <si>
    <t>Xenoulis, Panagiotis G.</t>
  </si>
  <si>
    <t>Nistazakis, Hector</t>
  </si>
  <si>
    <t>Anagnostopoulos, Theodoros</t>
  </si>
  <si>
    <t>Fthenakis, George C.</t>
  </si>
  <si>
    <t>Papadopoulos, Antonios</t>
  </si>
  <si>
    <t>Stergiou, Christos</t>
  </si>
  <si>
    <t>Alexakis, Dimitrios D.</t>
  </si>
  <si>
    <t>Dimitrakopoulos, Alexandros P.</t>
  </si>
  <si>
    <t>Liamis, George</t>
  </si>
  <si>
    <t>Boucouvalas, Anthony</t>
  </si>
  <si>
    <t>Karioti, Anastasia</t>
  </si>
  <si>
    <t>Mademlis, Christos</t>
  </si>
  <si>
    <t>Vertzoni, Maria</t>
  </si>
  <si>
    <t>Aligiannis, Nektarios</t>
  </si>
  <si>
    <t>Virvou, Maria</t>
  </si>
  <si>
    <t>Nikolakopoulos, Konstantinos</t>
  </si>
  <si>
    <t>Roussis, Vassilios</t>
  </si>
  <si>
    <t>Kontopidis, George</t>
  </si>
  <si>
    <t>Magiatis, Prokopios</t>
  </si>
  <si>
    <t>Sarlis, Nicholas V.</t>
  </si>
  <si>
    <t>Bogris, Adonis</t>
  </si>
  <si>
    <t>Saridomichelakis, Manolis N.</t>
  </si>
  <si>
    <t>Stratikos, Efstratios</t>
  </si>
  <si>
    <t>El-Nabulsi, Rami Ahmad</t>
  </si>
  <si>
    <t>Mathematics and Physics Divisions</t>
  </si>
  <si>
    <t>Sklavos, N.</t>
  </si>
  <si>
    <t>Computer Technology Institute</t>
  </si>
  <si>
    <t>Mavromoustakos, T.</t>
  </si>
  <si>
    <t>Biophysics</t>
  </si>
  <si>
    <t>Provatidis, Christopher G.</t>
  </si>
  <si>
    <t>Karatza, Helen D.</t>
  </si>
  <si>
    <t>Nikoletseas, Sotiris</t>
  </si>
  <si>
    <t>Tsantili, Eleni</t>
  </si>
  <si>
    <t>Koutinas, Alexandros</t>
  </si>
  <si>
    <t>Klonos, Panagiotis A.</t>
  </si>
  <si>
    <t>Hailey, A.</t>
  </si>
  <si>
    <t>Koziris, Nectarios</t>
  </si>
  <si>
    <t>Bampidis, Vasileios</t>
  </si>
  <si>
    <t>Kranioti, Elena F.</t>
  </si>
  <si>
    <t>Legal &amp; Forensic Medicine</t>
  </si>
  <si>
    <t>Karaouzas, Ioannis</t>
  </si>
  <si>
    <t>Nicolaides, Nicolas C.</t>
  </si>
  <si>
    <t>Zoiros, Kyriakos E.</t>
  </si>
  <si>
    <t>Agatzini-Leonardou, S.</t>
  </si>
  <si>
    <t>Stavrides, Stavros</t>
  </si>
  <si>
    <t>Architecture</t>
  </si>
  <si>
    <t>Literary Studies</t>
  </si>
  <si>
    <t>Paraskevas, George K.</t>
  </si>
  <si>
    <t>Makris, K.</t>
  </si>
  <si>
    <t>KAT Hospital</t>
  </si>
  <si>
    <t>Schulpis, Kleopatra H.</t>
  </si>
  <si>
    <t>Aghia Sophia Children's Hospital</t>
  </si>
  <si>
    <t>Kalogiratou, Zacharoula</t>
  </si>
  <si>
    <t>Tsitouras, Ch</t>
  </si>
  <si>
    <t>Edmonds, Radcliffe G.</t>
  </si>
  <si>
    <t>Department of Greek</t>
  </si>
  <si>
    <t>Classics</t>
  </si>
  <si>
    <t>Pleros, Nikos</t>
  </si>
  <si>
    <t>rank world</t>
  </si>
  <si>
    <t>rank grc</t>
  </si>
  <si>
    <t>rank ntua</t>
  </si>
  <si>
    <t>nc9619 (ns)</t>
  </si>
  <si>
    <t>np6019 cited9619 (ns)</t>
  </si>
  <si>
    <t>nc9619</t>
  </si>
  <si>
    <t>np6019 cited9619</t>
  </si>
  <si>
    <t>nc9619_d</t>
  </si>
  <si>
    <t>Bokobza, Liliane</t>
  </si>
  <si>
    <t>Anastassakis, E.</t>
  </si>
  <si>
    <t>Tsinias, John</t>
  </si>
  <si>
    <t>Hristoforou, Evangelos</t>
  </si>
  <si>
    <t>Vournas, Costas</t>
  </si>
  <si>
    <t>Saravacos, G. D.</t>
  </si>
  <si>
    <t>Modinos, A.</t>
  </si>
  <si>
    <t>Papaspyrides, Constantine</t>
  </si>
  <si>
    <t>Sarimveis, Haralambos</t>
  </si>
  <si>
    <t>Vlyssides, Apostolos G.</t>
  </si>
  <si>
    <t>Mantoglou, A.</t>
  </si>
  <si>
    <t>Loizidou, Maria</t>
  </si>
  <si>
    <t>Glytsis, E. N.</t>
  </si>
  <si>
    <t>Varvarigos, Emmanouel (Manos) M.</t>
  </si>
  <si>
    <t>Tassios, D.</t>
  </si>
  <si>
    <t>Maroulis, Zacharias B.</t>
  </si>
  <si>
    <t>Psarras, John</t>
  </si>
  <si>
    <t>Fotakis, Dimitris</t>
  </si>
  <si>
    <t>Golias, John</t>
  </si>
  <si>
    <t>Georgiadis, H. G.</t>
  </si>
  <si>
    <t>Macris, Basil J.</t>
  </si>
  <si>
    <t>Bergeles, G. C.</t>
  </si>
  <si>
    <t>Lyberatos, G.</t>
  </si>
  <si>
    <t>Mentzas, Gregoris</t>
  </si>
  <si>
    <t>Kokossis, Antonis</t>
  </si>
  <si>
    <t>Mathioudakis, Konstantinos</t>
  </si>
  <si>
    <t>Afrati, Foto N.</t>
  </si>
  <si>
    <t>Vosniakos, George Christopher</t>
  </si>
  <si>
    <t>Tsamboulas, Dimitrios</t>
  </si>
  <si>
    <t>Sotiriadis, Paul P.</t>
  </si>
  <si>
    <t>Doulamis, Anastasios</t>
  </si>
  <si>
    <t>Uzunoglu, Nikolaos</t>
  </si>
  <si>
    <t>Tsalamengas, John L.</t>
  </si>
  <si>
    <t>Spyrakos, Constantine C.</t>
  </si>
  <si>
    <t>Gantes, Charis J.</t>
  </si>
  <si>
    <t>Spyrou, Kostas J.</t>
  </si>
  <si>
    <t>Panagopoulos, Athanasios D.</t>
  </si>
  <si>
    <t>Paspaliaris, Ioannis</t>
  </si>
  <si>
    <t>Gutell, Robin R.</t>
  </si>
  <si>
    <t>Boulikas, Teni</t>
  </si>
  <si>
    <t>Regulon Inc. (USA)</t>
  </si>
  <si>
    <t>Efstratiadis, Argiris</t>
  </si>
  <si>
    <t>Kollias, George</t>
  </si>
  <si>
    <t>Avrameas, Stratis</t>
  </si>
  <si>
    <t>Fountoulakis, Michael</t>
  </si>
  <si>
    <t>Mikroyannidis, J. A.</t>
  </si>
  <si>
    <t>Christophorou, Loucas G.</t>
  </si>
  <si>
    <t>Drosos, Alexandros A.</t>
  </si>
  <si>
    <t>Zouros, Eleftherios</t>
  </si>
  <si>
    <t>Ouzounis, Christos A.</t>
  </si>
  <si>
    <t>Siafakas, Nikolaos</t>
  </si>
  <si>
    <t>Lambropoulos, Peter</t>
  </si>
  <si>
    <t>Kyritsis, Athanasios P.</t>
  </si>
  <si>
    <t>Krassas, Gerasimos E.</t>
  </si>
  <si>
    <t>IASEIO Medical Center</t>
  </si>
  <si>
    <t>Stephanou, Euripides G.</t>
  </si>
  <si>
    <t>Sivridis, Efthimios</t>
  </si>
  <si>
    <t>Democritus University of Thrace, Medical School</t>
  </si>
  <si>
    <t>Koutsilieris, Michael</t>
  </si>
  <si>
    <t>Thanos, Dimitris</t>
  </si>
  <si>
    <t>Papaconstantinou, Elias</t>
  </si>
  <si>
    <t>Boudoulas, Harisios</t>
  </si>
  <si>
    <t>Payatakes, A. C.</t>
  </si>
  <si>
    <t>Creatsas, George</t>
  </si>
  <si>
    <t>Pallikaris, Ioannis</t>
  </si>
  <si>
    <t>Lygidakis, Nikolaos J.</t>
  </si>
  <si>
    <t>Strintzis, Michael</t>
  </si>
  <si>
    <t>Paleos, Constantinos M.</t>
  </si>
  <si>
    <t>Soldatos, Constantin R.</t>
  </si>
  <si>
    <t>Pispas, Stergios</t>
  </si>
  <si>
    <t>Papazachos, Basil C.</t>
  </si>
  <si>
    <t>Fotsis, Theodore</t>
  </si>
  <si>
    <t>Manetas, Yiannis</t>
  </si>
  <si>
    <t>Papadias, Constantinos B.</t>
  </si>
  <si>
    <t>Athens Information Technology-AIT</t>
  </si>
  <si>
    <t>Sallah, Sabah</t>
  </si>
  <si>
    <t>Novo Nordisk A/S</t>
  </si>
  <si>
    <t>Roukas, Triantafyllos</t>
  </si>
  <si>
    <t>Zerefos, Christos S.</t>
  </si>
  <si>
    <t>Geroulakos, George</t>
  </si>
  <si>
    <t>Tsigos, Constantine</t>
  </si>
  <si>
    <t>Ioannides, Theophilos</t>
  </si>
  <si>
    <t>Mosialos, George</t>
  </si>
  <si>
    <t>Scorilas, Andreas</t>
  </si>
  <si>
    <t>Sgouros, Spyros</t>
  </si>
  <si>
    <t>Dalas, E.</t>
  </si>
  <si>
    <t>Lazarides, George</t>
  </si>
  <si>
    <t>Terzis, Aris</t>
  </si>
  <si>
    <t>Tsatsoulis, Agathocles</t>
  </si>
  <si>
    <t>Petrou, Maria</t>
  </si>
  <si>
    <t>Plaitakis, Andreas</t>
  </si>
  <si>
    <t>Kouraklis, Grigorios</t>
  </si>
  <si>
    <t>Christodoulou, G. N.</t>
  </si>
  <si>
    <t>Hellenic Psychiatric Association</t>
  </si>
  <si>
    <t>Kosmidis, Paris</t>
  </si>
  <si>
    <t>Halley, John M.</t>
  </si>
  <si>
    <t>Niarchos, Dimitrios</t>
  </si>
  <si>
    <t>Samonis, George</t>
  </si>
  <si>
    <t>Stonehart, P.</t>
  </si>
  <si>
    <t>Ladas, S. D.</t>
  </si>
  <si>
    <t>Eliades, George</t>
  </si>
  <si>
    <t>Floratos, Emmanuel</t>
  </si>
  <si>
    <t>Kessissoglou, Dimitris P.</t>
  </si>
  <si>
    <t>Tetradis, Nikolaos</t>
  </si>
  <si>
    <t>Kiranoudis, Chris T.</t>
  </si>
  <si>
    <t>Loukas, Yannis L.</t>
  </si>
  <si>
    <t>Andriotis, Antonis N.</t>
  </si>
  <si>
    <t>Korovessis, Panagiotis G.</t>
  </si>
  <si>
    <t>Garofalakis, Minos</t>
  </si>
  <si>
    <t>Krimigis, S. M.</t>
  </si>
  <si>
    <t>Kokotos, George</t>
  </si>
  <si>
    <t>Papadopoulos, Chris A.</t>
  </si>
  <si>
    <t>Papanikolaou, N.</t>
  </si>
  <si>
    <t>Theodoridis, Yannis</t>
  </si>
  <si>
    <t>Kotropoulos, Constantine</t>
  </si>
  <si>
    <t>Andrikopoulos, Nikolaos K.</t>
  </si>
  <si>
    <t>Dimitriadis, Charalabos A.</t>
  </si>
  <si>
    <t>Vassiliadis, Panos</t>
  </si>
  <si>
    <t>Zachariades, Nicholas</t>
  </si>
  <si>
    <t>Hamodrakas, Stavros J.</t>
  </si>
  <si>
    <t>Trahanias, Panos</t>
  </si>
  <si>
    <t>Dedes, A.</t>
  </si>
  <si>
    <t>Nicolaides, Cleanthes A.</t>
  </si>
  <si>
    <t>Fytianos, Konstantinos</t>
  </si>
  <si>
    <t>Gerothanassis, Ioannis P.</t>
  </si>
  <si>
    <t>Sazou, Dimitra</t>
  </si>
  <si>
    <t>Petrosyan, D.</t>
  </si>
  <si>
    <t>Reig, P.</t>
  </si>
  <si>
    <t>Bonatsos, Dennis</t>
  </si>
  <si>
    <t>Institute of Nuclear Physics, Athens</t>
  </si>
  <si>
    <t>Chryssikos, George D.</t>
  </si>
  <si>
    <t>Moussiopoulos, Nicholas</t>
  </si>
  <si>
    <t>Gourtsoyiannis, Nicholas</t>
  </si>
  <si>
    <t>Stoukides, Michael</t>
  </si>
  <si>
    <t>Ouzounidou, Georgia</t>
  </si>
  <si>
    <t>Institute of Food Technology HAO-DEMETER</t>
  </si>
  <si>
    <t>Dais, Photis</t>
  </si>
  <si>
    <t>Moustakides, George V.</t>
  </si>
  <si>
    <t>Sawidis, Thomas</t>
  </si>
  <si>
    <t>Polyzois, Gregory</t>
  </si>
  <si>
    <t>Thramboulidis, Kleanthis</t>
  </si>
  <si>
    <t>Genigeorgis, C.</t>
  </si>
  <si>
    <t>Georgiadis, Leonidas</t>
  </si>
  <si>
    <t>Koubarakis, Manolis</t>
  </si>
  <si>
    <t>Kordas, George</t>
  </si>
  <si>
    <t>Douligeris, Christos</t>
  </si>
  <si>
    <t>Petropoulos, John H.</t>
  </si>
  <si>
    <t>Papadopoulou-Mourkidou, Euphemia</t>
  </si>
  <si>
    <t>Pavlidou, Foteini Niovi</t>
  </si>
  <si>
    <t>Oikonomakos, Nikos G.</t>
  </si>
  <si>
    <t>National Hellenic Research Foundation</t>
  </si>
  <si>
    <t>Fassoulaki, Argyro</t>
  </si>
  <si>
    <t>Anesthesiology</t>
  </si>
  <si>
    <t>Kavussanos, Manolis G.</t>
  </si>
  <si>
    <t>Papaioannou, Athanasios</t>
  </si>
  <si>
    <t>Politis, Ioannis</t>
  </si>
  <si>
    <t>Skodras, Athanassios</t>
  </si>
  <si>
    <t>Bakos, G. C.</t>
  </si>
  <si>
    <t>Argyropoulou, Maria I.</t>
  </si>
  <si>
    <t>Galatsanos, Nikolas P.</t>
  </si>
  <si>
    <t>Kotzekidou, Parthena</t>
  </si>
  <si>
    <t>Neophytides, Stylianos G.</t>
  </si>
  <si>
    <t>Yentekakis, Ioannis V.</t>
  </si>
  <si>
    <t>Hristu-Varsakelis, Dimitrios</t>
  </si>
  <si>
    <t>Theodoulidis, Theodoros</t>
  </si>
  <si>
    <t>Sotirchos, S.</t>
  </si>
  <si>
    <t>Ziliaskopoulos, Athanasios</t>
  </si>
  <si>
    <t>Vakali, Athena</t>
  </si>
  <si>
    <t>Tarabanis, Konstantinos</t>
  </si>
  <si>
    <t>Vlachogiannis, John G.</t>
  </si>
  <si>
    <t>Industrial and Energy Informatics Laboratory</t>
  </si>
  <si>
    <t>Nikitas, Panos</t>
  </si>
  <si>
    <t>Nikolaou, Anastasia</t>
  </si>
  <si>
    <t>Rekanos, Ioannis T.</t>
  </si>
  <si>
    <t>Gizeli, Electra</t>
  </si>
  <si>
    <t>Manios, Thrassyvoulos</t>
  </si>
  <si>
    <t>Sagias, Nikos C.</t>
  </si>
  <si>
    <t>Papadoyannis, Ioannis</t>
  </si>
  <si>
    <t>Gritzalis, S.</t>
  </si>
  <si>
    <t>Christopoulos, Theodore K.</t>
  </si>
  <si>
    <t>Patermarakis, G.</t>
  </si>
  <si>
    <t>Argiriou, A.</t>
  </si>
  <si>
    <t>Maravelaki, Pagona N.</t>
  </si>
  <si>
    <t>Petridis, Vassilios</t>
  </si>
  <si>
    <t>Kontoyannis, Christos G.</t>
  </si>
  <si>
    <t>Moustakas, Aris L.</t>
  </si>
  <si>
    <t>Yiantsios, Stergios G.</t>
  </si>
  <si>
    <t>Papamarkos, N.</t>
  </si>
  <si>
    <t>Toumpis, Stavros</t>
  </si>
  <si>
    <t>Lalas, D. P.</t>
  </si>
  <si>
    <t>FACE3TS S.A.</t>
  </si>
  <si>
    <t>Siris, Vasilios A.</t>
  </si>
  <si>
    <t>Zonios, George</t>
  </si>
  <si>
    <t>Stephanidis, Constantine</t>
  </si>
  <si>
    <t>Salkintzis, Apostolis K.</t>
  </si>
  <si>
    <t>Motorola Inc., Greece</t>
  </si>
  <si>
    <t>Koltsakis, Grigorios</t>
  </si>
  <si>
    <t>Kokkinidis, G.</t>
  </si>
  <si>
    <t>Orme, M.</t>
  </si>
  <si>
    <t>Mastoscopia S.A.</t>
  </si>
  <si>
    <t>Karakassides, Michael A.</t>
  </si>
  <si>
    <t>Tsakiroglou, C. D.</t>
  </si>
  <si>
    <t>Gdoutos, Emmanuel E.</t>
  </si>
  <si>
    <t>Lourakis, Manolis</t>
  </si>
  <si>
    <t>Polydoros, Andreas</t>
  </si>
  <si>
    <t>Papazoglou, Ioannis</t>
  </si>
  <si>
    <t>Karydis, Michael</t>
  </si>
  <si>
    <t>Theocharis, John B.</t>
  </si>
  <si>
    <t>Tzakou, Olga</t>
  </si>
  <si>
    <t>National and Kapodistrian University of Athens School of Pharmacy</t>
  </si>
  <si>
    <t>Nikolelis, Dimitrios</t>
  </si>
  <si>
    <t>Christodoulakis, Stavros</t>
  </si>
  <si>
    <t>Papadimitriou, Georgios I.</t>
  </si>
  <si>
    <t>Phillis, Yannis A.</t>
  </si>
  <si>
    <t>Anifantis, N. K.</t>
  </si>
  <si>
    <t>Thomopoulos, Stelios C.A.</t>
  </si>
  <si>
    <t>Samaras, Z.</t>
  </si>
  <si>
    <t>Rosakis, Phoebus</t>
  </si>
  <si>
    <t>Skaltsa, Helen</t>
  </si>
  <si>
    <t>Chondros, Thomas G.</t>
  </si>
  <si>
    <t>Kaburlasos, Vassilis G.</t>
  </si>
  <si>
    <t>Chatzimisios, Periklis</t>
  </si>
  <si>
    <t>Stamatelos, Anastassios</t>
  </si>
  <si>
    <t>Kafoussias, Nikolaos G.</t>
  </si>
  <si>
    <t>Tsoulos, George V.</t>
  </si>
  <si>
    <t>Artikis, Alexander</t>
  </si>
  <si>
    <t>Kalogeraki, Vana</t>
  </si>
  <si>
    <t>Zahariadis, Theodore</t>
  </si>
  <si>
    <t>Kanatas, Athanasios G.</t>
  </si>
  <si>
    <t>Seferlis, Panos</t>
  </si>
  <si>
    <t>Koutinas, Athanasios A.</t>
  </si>
  <si>
    <t>Stavrakakis, Ioannis</t>
  </si>
  <si>
    <t>Argyriou, Antonios</t>
  </si>
  <si>
    <t>Kriezis, Emmanouil E.</t>
  </si>
  <si>
    <t>Syvridis, Dimitris</t>
  </si>
  <si>
    <t>Anastassiu, Hristos T.</t>
  </si>
  <si>
    <t>Demestichas, Panagiotis</t>
  </si>
  <si>
    <t>Vlassis, Spyridon</t>
  </si>
  <si>
    <t>Sirakoulis, Georgios Ch</t>
  </si>
  <si>
    <t>Thanailakis,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</si>
</sst>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0" fillId="2" borderId="0" xfId="0" applyFill="1"/>
    <xf numFmtId="0" fontId="0" fillId="3" borderId="0" xfId="0" applyFill="1"/>
    <xf numFmtId="10" fontId="0" fillId="3" borderId="0" xfId="0" applyNumberFormat="1" applyFill="1"/>
    <xf numFmtId="0" fontId="0" fillId="4" borderId="0" xfId="0" applyFill="1"/>
    <xf numFmtId="0" fontId="1" fillId="4" borderId="0" xfId="0" applyFont="1" applyFill="1"/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10" fontId="1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C007C-A867-4178-98D5-59BB57CA036E}">
  <sheetPr filterMode="1"/>
  <dimension ref="A1:AW667"/>
  <sheetViews>
    <sheetView tabSelected="1" workbookViewId="0">
      <selection activeCell="A593" activeCellId="8" sqref="A6:XFD8 A44:XFD50 A81:XFD81 A172:XFD172 A247:XFD247 A379:XFD379 A442:XFD442 A576:XFD576 A593:XFD593"/>
    </sheetView>
  </sheetViews>
  <sheetFormatPr defaultRowHeight="14.4" x14ac:dyDescent="0.3"/>
  <cols>
    <col min="1" max="3" width="8.88671875" style="8"/>
    <col min="4" max="4" width="17.109375" customWidth="1"/>
  </cols>
  <sheetData>
    <row r="1" spans="1:49" x14ac:dyDescent="0.3">
      <c r="A1" s="8" t="s">
        <v>953</v>
      </c>
      <c r="B1" s="8" t="s">
        <v>954</v>
      </c>
      <c r="C1" s="8" t="s">
        <v>955</v>
      </c>
      <c r="D1" t="s">
        <v>0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8</v>
      </c>
      <c r="M1" t="s">
        <v>9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  <c r="AB1" t="s">
        <v>24</v>
      </c>
      <c r="AC1" t="s">
        <v>25</v>
      </c>
      <c r="AD1" t="s">
        <v>26</v>
      </c>
      <c r="AE1" t="s">
        <v>27</v>
      </c>
      <c r="AF1" t="s">
        <v>28</v>
      </c>
      <c r="AG1" t="s">
        <v>29</v>
      </c>
      <c r="AH1" t="s">
        <v>30</v>
      </c>
      <c r="AI1" t="s">
        <v>31</v>
      </c>
      <c r="AJ1" t="s">
        <v>32</v>
      </c>
      <c r="AK1" t="s">
        <v>33</v>
      </c>
      <c r="AL1" t="s">
        <v>34</v>
      </c>
      <c r="AM1" t="s">
        <v>35</v>
      </c>
      <c r="AN1" t="s">
        <v>36</v>
      </c>
      <c r="AO1" t="s">
        <v>37</v>
      </c>
      <c r="AP1" t="s">
        <v>38</v>
      </c>
      <c r="AQ1" t="s">
        <v>39</v>
      </c>
      <c r="AR1" t="s">
        <v>40</v>
      </c>
      <c r="AS1" t="s">
        <v>41</v>
      </c>
      <c r="AT1" t="s">
        <v>42</v>
      </c>
      <c r="AU1" t="s">
        <v>43</v>
      </c>
      <c r="AV1" t="s">
        <v>44</v>
      </c>
      <c r="AW1" t="s">
        <v>45</v>
      </c>
    </row>
    <row r="2" spans="1:49" hidden="1" x14ac:dyDescent="0.3">
      <c r="A2" s="8">
        <f>J2</f>
        <v>776</v>
      </c>
      <c r="B2" s="8">
        <v>1</v>
      </c>
      <c r="C2" s="8">
        <f t="shared" ref="C2" si="0">IF(LEFT(E2,12)="National Tec",1,0)</f>
        <v>0</v>
      </c>
      <c r="D2" t="s">
        <v>46</v>
      </c>
      <c r="E2" t="s">
        <v>47</v>
      </c>
      <c r="F2" t="s">
        <v>48</v>
      </c>
      <c r="G2">
        <v>1451</v>
      </c>
      <c r="H2">
        <v>1977</v>
      </c>
      <c r="I2">
        <v>2020</v>
      </c>
      <c r="J2">
        <v>776</v>
      </c>
      <c r="K2">
        <v>5524</v>
      </c>
      <c r="L2">
        <v>26</v>
      </c>
      <c r="M2">
        <v>16.365878777967001</v>
      </c>
      <c r="N2">
        <v>34</v>
      </c>
      <c r="O2">
        <v>310</v>
      </c>
      <c r="P2">
        <v>96</v>
      </c>
      <c r="Q2">
        <v>559</v>
      </c>
      <c r="R2">
        <v>735</v>
      </c>
      <c r="S2">
        <v>3209</v>
      </c>
      <c r="T2">
        <v>4.2264514811626004</v>
      </c>
      <c r="U2">
        <v>4482</v>
      </c>
      <c r="V2">
        <v>1.23248549754573</v>
      </c>
      <c r="W2">
        <v>873</v>
      </c>
      <c r="X2">
        <v>7.8899999999999998E-2</v>
      </c>
      <c r="Y2">
        <v>758</v>
      </c>
      <c r="Z2">
        <v>5997</v>
      </c>
      <c r="AA2">
        <v>28</v>
      </c>
      <c r="AB2">
        <v>16.839848216488701</v>
      </c>
      <c r="AC2">
        <v>34</v>
      </c>
      <c r="AD2">
        <v>325</v>
      </c>
      <c r="AE2">
        <v>96</v>
      </c>
      <c r="AF2">
        <v>590</v>
      </c>
      <c r="AG2">
        <v>735</v>
      </c>
      <c r="AH2">
        <v>3395</v>
      </c>
      <c r="AI2">
        <v>4.2508131309656196</v>
      </c>
      <c r="AJ2">
        <v>4688</v>
      </c>
      <c r="AK2">
        <v>1.2792235494880499</v>
      </c>
      <c r="AL2">
        <v>894</v>
      </c>
      <c r="AM2">
        <v>3</v>
      </c>
      <c r="AN2">
        <v>28</v>
      </c>
      <c r="AO2" t="s">
        <v>49</v>
      </c>
      <c r="AP2">
        <v>0.41791044776119401</v>
      </c>
      <c r="AQ2" t="s">
        <v>50</v>
      </c>
      <c r="AR2">
        <v>4.9040511727078802E-2</v>
      </c>
      <c r="AS2" t="s">
        <v>51</v>
      </c>
      <c r="AT2">
        <v>0.84648187633262195</v>
      </c>
      <c r="AU2">
        <v>13</v>
      </c>
      <c r="AV2">
        <v>12</v>
      </c>
      <c r="AW2">
        <v>69094</v>
      </c>
    </row>
    <row r="3" spans="1:49" x14ac:dyDescent="0.3">
      <c r="A3" s="8">
        <f>J3</f>
        <v>1861</v>
      </c>
      <c r="B3" s="8">
        <f>B2+1</f>
        <v>2</v>
      </c>
      <c r="C3" s="8">
        <f>IF(LEFT(E3,12)="National Tec",MAX($C$2:C2)+1,0)</f>
        <v>1</v>
      </c>
      <c r="D3" t="s">
        <v>52</v>
      </c>
      <c r="E3" t="s">
        <v>53</v>
      </c>
      <c r="F3" t="s">
        <v>48</v>
      </c>
      <c r="G3">
        <v>448</v>
      </c>
      <c r="H3">
        <v>1980</v>
      </c>
      <c r="I3">
        <v>2020</v>
      </c>
      <c r="J3">
        <v>1861</v>
      </c>
      <c r="K3">
        <v>3613</v>
      </c>
      <c r="L3">
        <v>28</v>
      </c>
      <c r="M3">
        <v>13.817496392496301</v>
      </c>
      <c r="N3">
        <v>8</v>
      </c>
      <c r="O3">
        <v>121</v>
      </c>
      <c r="P3">
        <v>65</v>
      </c>
      <c r="Q3">
        <v>449</v>
      </c>
      <c r="R3">
        <v>321</v>
      </c>
      <c r="S3">
        <v>2345</v>
      </c>
      <c r="T3">
        <v>4.0125398442984803</v>
      </c>
      <c r="U3">
        <v>2965</v>
      </c>
      <c r="V3">
        <v>1.2185497470489</v>
      </c>
      <c r="W3">
        <v>231</v>
      </c>
      <c r="X3">
        <v>3.9600000000000003E-2</v>
      </c>
      <c r="Y3">
        <v>1990</v>
      </c>
      <c r="Z3">
        <v>3762</v>
      </c>
      <c r="AA3">
        <v>29</v>
      </c>
      <c r="AB3">
        <v>14.067496392496301</v>
      </c>
      <c r="AC3">
        <v>8</v>
      </c>
      <c r="AD3">
        <v>123</v>
      </c>
      <c r="AE3">
        <v>65</v>
      </c>
      <c r="AF3">
        <v>459</v>
      </c>
      <c r="AG3">
        <v>321</v>
      </c>
      <c r="AH3">
        <v>2447</v>
      </c>
      <c r="AI3">
        <v>4.0157320331553104</v>
      </c>
      <c r="AJ3">
        <v>3036</v>
      </c>
      <c r="AK3">
        <v>1.2391304347826</v>
      </c>
      <c r="AL3">
        <v>242</v>
      </c>
      <c r="AM3">
        <v>6</v>
      </c>
      <c r="AN3">
        <v>59</v>
      </c>
      <c r="AO3" t="s">
        <v>54</v>
      </c>
      <c r="AP3">
        <v>0.64473684210526305</v>
      </c>
      <c r="AQ3" t="s">
        <v>55</v>
      </c>
      <c r="AR3">
        <v>0.22368421052631501</v>
      </c>
      <c r="AS3" t="s">
        <v>56</v>
      </c>
      <c r="AT3">
        <v>0.65263157894736801</v>
      </c>
      <c r="AU3">
        <v>40</v>
      </c>
      <c r="AV3">
        <v>37</v>
      </c>
      <c r="AW3">
        <v>186014</v>
      </c>
    </row>
    <row r="4" spans="1:49" hidden="1" x14ac:dyDescent="0.3">
      <c r="A4" s="8">
        <f t="shared" ref="A4:A67" si="1">J4</f>
        <v>3274</v>
      </c>
      <c r="B4" s="8">
        <f t="shared" ref="B4:B67" si="2">B3+1</f>
        <v>3</v>
      </c>
      <c r="C4" s="8">
        <f>IF(LEFT(E4,12)="National Tec",MAX($C$2:C3)+1,0)</f>
        <v>0</v>
      </c>
      <c r="D4" t="s">
        <v>57</v>
      </c>
      <c r="E4" t="s">
        <v>58</v>
      </c>
      <c r="F4" t="s">
        <v>48</v>
      </c>
      <c r="G4">
        <v>929</v>
      </c>
      <c r="H4">
        <v>1985</v>
      </c>
      <c r="I4">
        <v>2020</v>
      </c>
      <c r="J4">
        <v>3274</v>
      </c>
      <c r="K4">
        <v>8279</v>
      </c>
      <c r="L4">
        <v>34</v>
      </c>
      <c r="M4">
        <v>9.2560619653980893</v>
      </c>
      <c r="N4">
        <v>14</v>
      </c>
      <c r="O4">
        <v>26</v>
      </c>
      <c r="P4">
        <v>71</v>
      </c>
      <c r="Q4">
        <v>753</v>
      </c>
      <c r="R4">
        <v>177</v>
      </c>
      <c r="S4">
        <v>1243</v>
      </c>
      <c r="T4">
        <v>3.8629417196386102</v>
      </c>
      <c r="U4">
        <v>6603</v>
      </c>
      <c r="V4">
        <v>1.25382401938512</v>
      </c>
      <c r="W4">
        <v>755</v>
      </c>
      <c r="X4">
        <v>0.14510000000000001</v>
      </c>
      <c r="Y4">
        <v>3039</v>
      </c>
      <c r="Z4">
        <v>9684</v>
      </c>
      <c r="AA4">
        <v>38</v>
      </c>
      <c r="AB4">
        <v>9.9821951607485104</v>
      </c>
      <c r="AC4">
        <v>14</v>
      </c>
      <c r="AD4">
        <v>27</v>
      </c>
      <c r="AE4">
        <v>71</v>
      </c>
      <c r="AF4">
        <v>766</v>
      </c>
      <c r="AG4">
        <v>177</v>
      </c>
      <c r="AH4">
        <v>1284</v>
      </c>
      <c r="AI4">
        <v>3.9089189772569202</v>
      </c>
      <c r="AJ4">
        <v>7342</v>
      </c>
      <c r="AK4">
        <v>1.31898665213838</v>
      </c>
      <c r="AL4">
        <v>770</v>
      </c>
      <c r="AM4">
        <v>0</v>
      </c>
      <c r="AN4">
        <v>13</v>
      </c>
      <c r="AO4" t="s">
        <v>59</v>
      </c>
      <c r="AP4">
        <v>0.34004739336492801</v>
      </c>
      <c r="AQ4" t="s">
        <v>60</v>
      </c>
      <c r="AR4">
        <v>0.25</v>
      </c>
      <c r="AS4" t="s">
        <v>51</v>
      </c>
      <c r="AT4">
        <v>0.49644549763033102</v>
      </c>
      <c r="AU4">
        <v>99</v>
      </c>
      <c r="AV4">
        <v>113</v>
      </c>
      <c r="AW4">
        <v>230678</v>
      </c>
    </row>
    <row r="5" spans="1:49" hidden="1" x14ac:dyDescent="0.3">
      <c r="A5" s="8">
        <f t="shared" si="1"/>
        <v>4794</v>
      </c>
      <c r="B5" s="8">
        <f t="shared" si="2"/>
        <v>4</v>
      </c>
      <c r="C5" s="8">
        <f>IF(LEFT(E5,12)="National Tec",MAX($C$2:C4)+1,0)</f>
        <v>0</v>
      </c>
      <c r="D5" t="s">
        <v>61</v>
      </c>
      <c r="E5" t="s">
        <v>62</v>
      </c>
      <c r="F5" t="s">
        <v>48</v>
      </c>
      <c r="G5">
        <v>169</v>
      </c>
      <c r="H5">
        <v>2005</v>
      </c>
      <c r="I5">
        <v>2020</v>
      </c>
      <c r="J5">
        <v>4794</v>
      </c>
      <c r="K5">
        <v>6638</v>
      </c>
      <c r="L5">
        <v>43</v>
      </c>
      <c r="M5">
        <v>11.182503096318801</v>
      </c>
      <c r="N5">
        <v>1</v>
      </c>
      <c r="O5">
        <v>1</v>
      </c>
      <c r="P5">
        <v>19</v>
      </c>
      <c r="Q5">
        <v>1573</v>
      </c>
      <c r="R5">
        <v>21</v>
      </c>
      <c r="S5">
        <v>1574</v>
      </c>
      <c r="T5">
        <v>3.7586005865734098</v>
      </c>
      <c r="U5">
        <v>3107</v>
      </c>
      <c r="V5">
        <v>2.1364660444158301</v>
      </c>
      <c r="W5">
        <v>145</v>
      </c>
      <c r="X5">
        <v>8.9599999999999999E-2</v>
      </c>
      <c r="Y5">
        <v>4963</v>
      </c>
      <c r="Z5">
        <v>7291</v>
      </c>
      <c r="AA5">
        <v>44</v>
      </c>
      <c r="AB5">
        <v>11.861961546365499</v>
      </c>
      <c r="AC5">
        <v>1</v>
      </c>
      <c r="AD5">
        <v>1</v>
      </c>
      <c r="AE5">
        <v>19</v>
      </c>
      <c r="AF5">
        <v>1662</v>
      </c>
      <c r="AG5">
        <v>21</v>
      </c>
      <c r="AH5">
        <v>1663</v>
      </c>
      <c r="AI5">
        <v>3.7774593518617201</v>
      </c>
      <c r="AJ5">
        <v>3233</v>
      </c>
      <c r="AK5">
        <v>2.25518094648932</v>
      </c>
      <c r="AL5">
        <v>151</v>
      </c>
      <c r="AM5">
        <v>0</v>
      </c>
      <c r="AN5">
        <v>0</v>
      </c>
      <c r="AO5" t="s">
        <v>63</v>
      </c>
      <c r="AP5">
        <v>0.23353293413173601</v>
      </c>
      <c r="AQ5" t="s">
        <v>64</v>
      </c>
      <c r="AR5">
        <v>0.20359281437125701</v>
      </c>
      <c r="AS5" t="s">
        <v>65</v>
      </c>
      <c r="AT5">
        <v>0.56287425149700598</v>
      </c>
      <c r="AU5">
        <v>40</v>
      </c>
      <c r="AV5">
        <v>40</v>
      </c>
      <c r="AW5">
        <v>44508</v>
      </c>
    </row>
    <row r="6" spans="1:49" s="10" customFormat="1" x14ac:dyDescent="0.3">
      <c r="A6" s="9">
        <f t="shared" si="1"/>
        <v>4849</v>
      </c>
      <c r="B6" s="9">
        <f t="shared" si="2"/>
        <v>5</v>
      </c>
      <c r="C6" s="9">
        <f>IF(LEFT(E6,12)="National Tec",MAX($C$2:C5)+1,0)</f>
        <v>2</v>
      </c>
      <c r="D6" s="10" t="s">
        <v>66</v>
      </c>
      <c r="E6" s="10" t="s">
        <v>53</v>
      </c>
      <c r="F6" s="10" t="s">
        <v>48</v>
      </c>
      <c r="G6" s="10">
        <v>256</v>
      </c>
      <c r="H6" s="10">
        <v>1976</v>
      </c>
      <c r="I6" s="10">
        <v>2020</v>
      </c>
      <c r="J6" s="10">
        <v>4849</v>
      </c>
      <c r="K6" s="10">
        <v>1333</v>
      </c>
      <c r="L6" s="10">
        <v>17</v>
      </c>
      <c r="M6" s="10">
        <v>12.990909090909</v>
      </c>
      <c r="N6" s="10">
        <v>33</v>
      </c>
      <c r="O6" s="10">
        <v>186</v>
      </c>
      <c r="P6" s="10">
        <v>77</v>
      </c>
      <c r="Q6" s="10">
        <v>377</v>
      </c>
      <c r="R6" s="10">
        <v>198</v>
      </c>
      <c r="S6" s="10">
        <v>1029</v>
      </c>
      <c r="T6" s="10">
        <v>3.7549265884815499</v>
      </c>
      <c r="U6" s="10">
        <v>749</v>
      </c>
      <c r="V6" s="10">
        <v>1.7797062750333701</v>
      </c>
      <c r="W6" s="10">
        <v>166</v>
      </c>
      <c r="X6" s="10">
        <v>9.8100000000000007E-2</v>
      </c>
      <c r="Y6" s="10">
        <v>4840</v>
      </c>
      <c r="Z6" s="10">
        <v>1478</v>
      </c>
      <c r="AA6" s="10">
        <v>18</v>
      </c>
      <c r="AB6" s="10">
        <v>13.9286583786583</v>
      </c>
      <c r="AC6" s="10">
        <v>33</v>
      </c>
      <c r="AD6" s="10">
        <v>188</v>
      </c>
      <c r="AE6" s="10">
        <v>77</v>
      </c>
      <c r="AF6" s="10">
        <v>388</v>
      </c>
      <c r="AG6" s="10">
        <v>198</v>
      </c>
      <c r="AH6" s="10">
        <v>1111</v>
      </c>
      <c r="AI6" s="10">
        <v>3.7846848471009098</v>
      </c>
      <c r="AJ6" s="10">
        <v>793</v>
      </c>
      <c r="AK6" s="10">
        <v>1.86380832282471</v>
      </c>
      <c r="AL6" s="10">
        <v>167</v>
      </c>
      <c r="AM6" s="10">
        <v>0</v>
      </c>
      <c r="AN6" s="10">
        <v>6</v>
      </c>
      <c r="AO6" s="10" t="s">
        <v>67</v>
      </c>
      <c r="AP6" s="10">
        <v>0.41059602649006599</v>
      </c>
      <c r="AQ6" s="10" t="s">
        <v>68</v>
      </c>
      <c r="AR6" s="10">
        <v>0.39735099337748297</v>
      </c>
      <c r="AS6" s="10" t="s">
        <v>69</v>
      </c>
      <c r="AT6" s="10">
        <v>0.51655629139072801</v>
      </c>
      <c r="AU6" s="10">
        <v>13</v>
      </c>
      <c r="AV6" s="10">
        <v>13</v>
      </c>
      <c r="AW6" s="10">
        <v>17157</v>
      </c>
    </row>
    <row r="7" spans="1:49" hidden="1" x14ac:dyDescent="0.3">
      <c r="A7" s="8">
        <f t="shared" si="1"/>
        <v>4990</v>
      </c>
      <c r="B7" s="8">
        <f t="shared" si="2"/>
        <v>6</v>
      </c>
      <c r="C7" s="8">
        <f>IF(LEFT(E7,12)="National Tec",MAX($C$2:C6)+1,0)</f>
        <v>0</v>
      </c>
      <c r="D7" t="s">
        <v>70</v>
      </c>
      <c r="E7" t="s">
        <v>71</v>
      </c>
      <c r="F7" t="s">
        <v>48</v>
      </c>
      <c r="G7">
        <v>374</v>
      </c>
      <c r="H7">
        <v>1989</v>
      </c>
      <c r="I7">
        <v>2020</v>
      </c>
      <c r="J7">
        <v>4990</v>
      </c>
      <c r="K7">
        <v>2225</v>
      </c>
      <c r="L7">
        <v>20</v>
      </c>
      <c r="M7">
        <v>12.7972582972582</v>
      </c>
      <c r="N7">
        <v>5</v>
      </c>
      <c r="O7">
        <v>84</v>
      </c>
      <c r="P7">
        <v>45</v>
      </c>
      <c r="Q7">
        <v>279</v>
      </c>
      <c r="R7">
        <v>211</v>
      </c>
      <c r="S7">
        <v>1410</v>
      </c>
      <c r="T7">
        <v>3.7479899933279501</v>
      </c>
      <c r="U7">
        <v>1691</v>
      </c>
      <c r="V7">
        <v>1.31578947368421</v>
      </c>
      <c r="W7">
        <v>313</v>
      </c>
      <c r="X7">
        <v>0.16600000000000001</v>
      </c>
      <c r="Y7">
        <v>4436</v>
      </c>
      <c r="Z7">
        <v>2668</v>
      </c>
      <c r="AA7">
        <v>22</v>
      </c>
      <c r="AB7">
        <v>13.9575757575757</v>
      </c>
      <c r="AC7">
        <v>5</v>
      </c>
      <c r="AD7">
        <v>85</v>
      </c>
      <c r="AE7">
        <v>45</v>
      </c>
      <c r="AF7">
        <v>293</v>
      </c>
      <c r="AG7">
        <v>211</v>
      </c>
      <c r="AH7">
        <v>1654</v>
      </c>
      <c r="AI7">
        <v>3.8066335322597</v>
      </c>
      <c r="AJ7">
        <v>1781</v>
      </c>
      <c r="AK7">
        <v>1.4980348119034199</v>
      </c>
      <c r="AL7">
        <v>330</v>
      </c>
      <c r="AM7">
        <v>2</v>
      </c>
      <c r="AN7">
        <v>1</v>
      </c>
      <c r="AO7" t="s">
        <v>72</v>
      </c>
      <c r="AP7">
        <v>0.448753462603878</v>
      </c>
      <c r="AQ7" t="s">
        <v>73</v>
      </c>
      <c r="AR7">
        <v>0.138504155124653</v>
      </c>
      <c r="AS7" t="s">
        <v>65</v>
      </c>
      <c r="AT7">
        <v>0.64819944598337897</v>
      </c>
      <c r="AU7">
        <v>35</v>
      </c>
      <c r="AV7">
        <v>39</v>
      </c>
      <c r="AW7">
        <v>80670</v>
      </c>
    </row>
    <row r="8" spans="1:49" s="10" customFormat="1" x14ac:dyDescent="0.3">
      <c r="A8" s="9">
        <f t="shared" si="1"/>
        <v>5830</v>
      </c>
      <c r="B8" s="9">
        <f t="shared" si="2"/>
        <v>7</v>
      </c>
      <c r="C8" s="9">
        <f>IF(LEFT(E8,12)="National Tec",MAX($C$2:C7)+1,0)</f>
        <v>3</v>
      </c>
      <c r="D8" s="10" t="s">
        <v>74</v>
      </c>
      <c r="E8" s="10" t="s">
        <v>53</v>
      </c>
      <c r="F8" s="10" t="s">
        <v>48</v>
      </c>
      <c r="G8" s="10">
        <v>196</v>
      </c>
      <c r="H8" s="10">
        <v>1989</v>
      </c>
      <c r="I8" s="10">
        <v>2020</v>
      </c>
      <c r="J8" s="10">
        <v>5830</v>
      </c>
      <c r="K8" s="10">
        <v>967</v>
      </c>
      <c r="L8" s="10">
        <v>17</v>
      </c>
      <c r="M8" s="10">
        <v>12.8210784313725</v>
      </c>
      <c r="N8" s="10">
        <v>38</v>
      </c>
      <c r="O8" s="10">
        <v>204</v>
      </c>
      <c r="P8" s="10">
        <v>75</v>
      </c>
      <c r="Q8" s="10">
        <v>375</v>
      </c>
      <c r="R8" s="10">
        <v>148</v>
      </c>
      <c r="S8" s="10">
        <v>756</v>
      </c>
      <c r="T8" s="10">
        <v>3.7032505347048299</v>
      </c>
      <c r="U8" s="10">
        <v>686</v>
      </c>
      <c r="V8" s="10">
        <v>1.4096209912536399</v>
      </c>
      <c r="W8" s="10">
        <v>123</v>
      </c>
      <c r="X8" s="10">
        <v>0.19420000000000001</v>
      </c>
      <c r="Y8" s="10">
        <v>4771</v>
      </c>
      <c r="Z8" s="10">
        <v>1200</v>
      </c>
      <c r="AA8" s="10">
        <v>18</v>
      </c>
      <c r="AB8" s="10">
        <v>13.5210784313725</v>
      </c>
      <c r="AC8" s="10">
        <v>38</v>
      </c>
      <c r="AD8" s="10">
        <v>252</v>
      </c>
      <c r="AE8" s="10">
        <v>75</v>
      </c>
      <c r="AF8" s="10">
        <v>449</v>
      </c>
      <c r="AG8" s="10">
        <v>148</v>
      </c>
      <c r="AH8" s="10">
        <v>936</v>
      </c>
      <c r="AI8" s="10">
        <v>3.78771664791635</v>
      </c>
      <c r="AJ8" s="10">
        <v>728</v>
      </c>
      <c r="AK8" s="10">
        <v>1.6483516483516401</v>
      </c>
      <c r="AL8" s="10">
        <v>137</v>
      </c>
      <c r="AM8" s="10">
        <v>0</v>
      </c>
      <c r="AN8" s="10">
        <v>1</v>
      </c>
      <c r="AO8" s="10" t="s">
        <v>75</v>
      </c>
      <c r="AP8" s="10">
        <v>0.69536423841059603</v>
      </c>
      <c r="AQ8" s="10" t="s">
        <v>76</v>
      </c>
      <c r="AR8" s="10">
        <v>9.2715231788079402E-2</v>
      </c>
      <c r="AS8" s="10" t="s">
        <v>69</v>
      </c>
      <c r="AT8" s="10">
        <v>0.69536423841059603</v>
      </c>
      <c r="AU8" s="10">
        <v>25</v>
      </c>
      <c r="AV8" s="10">
        <v>30</v>
      </c>
      <c r="AW8" s="10">
        <v>42482</v>
      </c>
    </row>
    <row r="9" spans="1:49" hidden="1" x14ac:dyDescent="0.3">
      <c r="A9" s="8">
        <f t="shared" si="1"/>
        <v>6233</v>
      </c>
      <c r="B9" s="8">
        <f t="shared" si="2"/>
        <v>8</v>
      </c>
      <c r="C9" s="8">
        <f>IF(LEFT(E9,12)="National Tec",MAX($C$2:C8)+1,0)</f>
        <v>0</v>
      </c>
      <c r="D9" t="s">
        <v>77</v>
      </c>
      <c r="E9" t="s">
        <v>78</v>
      </c>
      <c r="F9" t="s">
        <v>48</v>
      </c>
      <c r="G9">
        <v>123</v>
      </c>
      <c r="H9">
        <v>1987</v>
      </c>
      <c r="I9">
        <v>2019</v>
      </c>
      <c r="J9">
        <v>6233</v>
      </c>
      <c r="K9">
        <v>1155</v>
      </c>
      <c r="L9">
        <v>18</v>
      </c>
      <c r="M9">
        <v>12.4789272030651</v>
      </c>
      <c r="N9">
        <v>15</v>
      </c>
      <c r="O9">
        <v>128</v>
      </c>
      <c r="P9">
        <v>41</v>
      </c>
      <c r="Q9">
        <v>349</v>
      </c>
      <c r="R9">
        <v>99</v>
      </c>
      <c r="S9">
        <v>897</v>
      </c>
      <c r="T9">
        <v>3.6845258780607799</v>
      </c>
      <c r="U9">
        <v>796</v>
      </c>
      <c r="V9">
        <v>1.4510050251256199</v>
      </c>
      <c r="W9">
        <v>81</v>
      </c>
      <c r="X9">
        <v>7.2999999999999995E-2</v>
      </c>
      <c r="Y9">
        <v>6159</v>
      </c>
      <c r="Z9">
        <v>1246</v>
      </c>
      <c r="AA9">
        <v>20</v>
      </c>
      <c r="AB9">
        <v>12.904892115345801</v>
      </c>
      <c r="AC9">
        <v>15</v>
      </c>
      <c r="AD9">
        <v>135</v>
      </c>
      <c r="AE9">
        <v>41</v>
      </c>
      <c r="AF9">
        <v>365</v>
      </c>
      <c r="AG9">
        <v>99</v>
      </c>
      <c r="AH9">
        <v>938</v>
      </c>
      <c r="AI9">
        <v>3.7162985517670699</v>
      </c>
      <c r="AJ9">
        <v>824</v>
      </c>
      <c r="AK9">
        <v>1.5121359223300901</v>
      </c>
      <c r="AL9">
        <v>84</v>
      </c>
      <c r="AM9">
        <v>1</v>
      </c>
      <c r="AN9">
        <v>8</v>
      </c>
      <c r="AO9" t="s">
        <v>79</v>
      </c>
      <c r="AP9">
        <v>0.54320987654320896</v>
      </c>
      <c r="AQ9" t="s">
        <v>80</v>
      </c>
      <c r="AR9">
        <v>0.27160493827160398</v>
      </c>
      <c r="AS9" t="s">
        <v>69</v>
      </c>
      <c r="AT9">
        <v>0.54320987654320896</v>
      </c>
      <c r="AU9">
        <v>23</v>
      </c>
      <c r="AV9">
        <v>21</v>
      </c>
      <c r="AW9">
        <v>42054</v>
      </c>
    </row>
    <row r="10" spans="1:49" hidden="1" x14ac:dyDescent="0.3">
      <c r="A10" s="8">
        <f t="shared" si="1"/>
        <v>6275</v>
      </c>
      <c r="B10" s="8">
        <f t="shared" si="2"/>
        <v>9</v>
      </c>
      <c r="C10" s="8">
        <f>IF(LEFT(E10,12)="National Tec",MAX($C$2:C9)+1,0)</f>
        <v>0</v>
      </c>
      <c r="D10" t="s">
        <v>81</v>
      </c>
      <c r="E10" t="s">
        <v>82</v>
      </c>
      <c r="F10" t="s">
        <v>48</v>
      </c>
      <c r="G10">
        <v>116</v>
      </c>
      <c r="H10">
        <v>2007</v>
      </c>
      <c r="I10">
        <v>2020</v>
      </c>
      <c r="J10">
        <v>6275</v>
      </c>
      <c r="K10">
        <v>1412</v>
      </c>
      <c r="L10">
        <v>22</v>
      </c>
      <c r="M10">
        <v>12.787301587301499</v>
      </c>
      <c r="N10">
        <v>5</v>
      </c>
      <c r="O10">
        <v>25</v>
      </c>
      <c r="P10">
        <v>65</v>
      </c>
      <c r="Q10">
        <v>836</v>
      </c>
      <c r="R10">
        <v>86</v>
      </c>
      <c r="S10">
        <v>1065</v>
      </c>
      <c r="T10">
        <v>3.6827561161118498</v>
      </c>
      <c r="U10">
        <v>1245</v>
      </c>
      <c r="V10">
        <v>1.1341365461847299</v>
      </c>
      <c r="W10">
        <v>94</v>
      </c>
      <c r="X10">
        <v>9.6000000000000002E-2</v>
      </c>
      <c r="Y10">
        <v>5575</v>
      </c>
      <c r="Z10">
        <v>1562</v>
      </c>
      <c r="AA10">
        <v>24</v>
      </c>
      <c r="AB10">
        <v>13.6539682539682</v>
      </c>
      <c r="AC10">
        <v>5</v>
      </c>
      <c r="AD10">
        <v>30</v>
      </c>
      <c r="AE10">
        <v>65</v>
      </c>
      <c r="AF10">
        <v>926</v>
      </c>
      <c r="AG10">
        <v>86</v>
      </c>
      <c r="AH10">
        <v>1183</v>
      </c>
      <c r="AI10">
        <v>3.7448066774435298</v>
      </c>
      <c r="AJ10">
        <v>1299</v>
      </c>
      <c r="AK10">
        <v>1.2024634334103099</v>
      </c>
      <c r="AL10">
        <v>98</v>
      </c>
      <c r="AM10">
        <v>0</v>
      </c>
      <c r="AN10">
        <v>2</v>
      </c>
      <c r="AO10" t="s">
        <v>83</v>
      </c>
      <c r="AP10">
        <v>0.30693069306930598</v>
      </c>
      <c r="AQ10" t="s">
        <v>84</v>
      </c>
      <c r="AR10">
        <v>0.22772277227722701</v>
      </c>
      <c r="AS10" t="s">
        <v>85</v>
      </c>
      <c r="AT10">
        <v>0.33663366336633599</v>
      </c>
      <c r="AU10">
        <v>117</v>
      </c>
      <c r="AV10">
        <v>125</v>
      </c>
      <c r="AW10">
        <v>73903</v>
      </c>
    </row>
    <row r="11" spans="1:49" hidden="1" x14ac:dyDescent="0.3">
      <c r="A11" s="8">
        <f t="shared" si="1"/>
        <v>6708</v>
      </c>
      <c r="B11" s="8">
        <f t="shared" si="2"/>
        <v>10</v>
      </c>
      <c r="C11" s="8">
        <f>IF(LEFT(E11,12)="National Tec",MAX($C$2:C10)+1,0)</f>
        <v>0</v>
      </c>
      <c r="D11" t="s">
        <v>86</v>
      </c>
      <c r="E11" t="s">
        <v>71</v>
      </c>
      <c r="F11" t="s">
        <v>48</v>
      </c>
      <c r="G11">
        <v>489</v>
      </c>
      <c r="H11">
        <v>1993</v>
      </c>
      <c r="I11">
        <v>2020</v>
      </c>
      <c r="J11">
        <v>6708</v>
      </c>
      <c r="K11">
        <v>3158</v>
      </c>
      <c r="L11">
        <v>27</v>
      </c>
      <c r="M11">
        <v>13.1575757575757</v>
      </c>
      <c r="N11">
        <v>11</v>
      </c>
      <c r="O11">
        <v>24</v>
      </c>
      <c r="P11">
        <v>40</v>
      </c>
      <c r="Q11">
        <v>140</v>
      </c>
      <c r="R11">
        <v>299</v>
      </c>
      <c r="S11">
        <v>1580</v>
      </c>
      <c r="T11">
        <v>3.66391710032083</v>
      </c>
      <c r="U11">
        <v>2373</v>
      </c>
      <c r="V11">
        <v>1.33080488832701</v>
      </c>
      <c r="W11">
        <v>288</v>
      </c>
      <c r="X11">
        <v>0.11219999999999999</v>
      </c>
      <c r="Y11">
        <v>6703</v>
      </c>
      <c r="Z11">
        <v>3557</v>
      </c>
      <c r="AA11">
        <v>29</v>
      </c>
      <c r="AB11">
        <v>13.857575757575701</v>
      </c>
      <c r="AC11">
        <v>11</v>
      </c>
      <c r="AD11">
        <v>24</v>
      </c>
      <c r="AE11">
        <v>40</v>
      </c>
      <c r="AF11">
        <v>142</v>
      </c>
      <c r="AG11">
        <v>299</v>
      </c>
      <c r="AH11">
        <v>1783</v>
      </c>
      <c r="AI11">
        <v>3.6951481811018199</v>
      </c>
      <c r="AJ11">
        <v>2544</v>
      </c>
      <c r="AK11">
        <v>1.39819182389937</v>
      </c>
      <c r="AL11">
        <v>302</v>
      </c>
      <c r="AM11">
        <v>0</v>
      </c>
      <c r="AN11">
        <v>22</v>
      </c>
      <c r="AO11" t="s">
        <v>87</v>
      </c>
      <c r="AP11">
        <v>0.90929203539823</v>
      </c>
      <c r="AQ11" t="s">
        <v>55</v>
      </c>
      <c r="AR11">
        <v>2.4336283185840701E-2</v>
      </c>
      <c r="AS11" t="s">
        <v>88</v>
      </c>
      <c r="AT11">
        <v>0.91814159292035402</v>
      </c>
      <c r="AU11">
        <v>65</v>
      </c>
      <c r="AV11">
        <v>61</v>
      </c>
      <c r="AW11">
        <v>161179</v>
      </c>
    </row>
    <row r="12" spans="1:49" hidden="1" x14ac:dyDescent="0.3">
      <c r="A12" s="8">
        <f t="shared" si="1"/>
        <v>6792</v>
      </c>
      <c r="B12" s="8">
        <f t="shared" si="2"/>
        <v>11</v>
      </c>
      <c r="C12" s="8">
        <f>IF(LEFT(E12,12)="National Tec",MAX($C$2:C11)+1,0)</f>
        <v>0</v>
      </c>
      <c r="D12" t="s">
        <v>89</v>
      </c>
      <c r="E12" t="s">
        <v>90</v>
      </c>
      <c r="F12" t="s">
        <v>48</v>
      </c>
      <c r="G12">
        <v>312</v>
      </c>
      <c r="H12">
        <v>1991</v>
      </c>
      <c r="I12">
        <v>2020</v>
      </c>
      <c r="J12">
        <v>6792</v>
      </c>
      <c r="K12">
        <v>2968</v>
      </c>
      <c r="L12">
        <v>20</v>
      </c>
      <c r="M12">
        <v>7.3477582211520804</v>
      </c>
      <c r="N12">
        <v>31</v>
      </c>
      <c r="O12">
        <v>59</v>
      </c>
      <c r="P12">
        <v>79</v>
      </c>
      <c r="Q12">
        <v>655</v>
      </c>
      <c r="R12">
        <v>169</v>
      </c>
      <c r="S12">
        <v>1058</v>
      </c>
      <c r="T12">
        <v>3.6599719894741201</v>
      </c>
      <c r="U12">
        <v>2348</v>
      </c>
      <c r="V12">
        <v>1.2640545144804001</v>
      </c>
      <c r="W12">
        <v>196</v>
      </c>
      <c r="X12">
        <v>0.1862</v>
      </c>
      <c r="Y12">
        <v>5543</v>
      </c>
      <c r="Z12">
        <v>3647</v>
      </c>
      <c r="AA12">
        <v>23</v>
      </c>
      <c r="AB12">
        <v>7.79831964230174</v>
      </c>
      <c r="AC12">
        <v>31</v>
      </c>
      <c r="AD12">
        <v>66</v>
      </c>
      <c r="AE12">
        <v>79</v>
      </c>
      <c r="AF12">
        <v>754</v>
      </c>
      <c r="AG12">
        <v>169</v>
      </c>
      <c r="AH12">
        <v>1254</v>
      </c>
      <c r="AI12">
        <v>3.7460500346891799</v>
      </c>
      <c r="AJ12">
        <v>2704</v>
      </c>
      <c r="AK12">
        <v>1.3487426035502901</v>
      </c>
      <c r="AL12">
        <v>203</v>
      </c>
      <c r="AM12">
        <v>1</v>
      </c>
      <c r="AN12">
        <v>2</v>
      </c>
      <c r="AO12" t="s">
        <v>91</v>
      </c>
      <c r="AP12">
        <v>0.63424124513618596</v>
      </c>
      <c r="AQ12" t="s">
        <v>92</v>
      </c>
      <c r="AR12">
        <v>0.11284046692607</v>
      </c>
      <c r="AS12" t="s">
        <v>51</v>
      </c>
      <c r="AT12">
        <v>0.97276264591439598</v>
      </c>
      <c r="AU12">
        <v>175</v>
      </c>
      <c r="AV12">
        <v>200</v>
      </c>
      <c r="AW12">
        <v>152312</v>
      </c>
    </row>
    <row r="13" spans="1:49" hidden="1" x14ac:dyDescent="0.3">
      <c r="A13" s="8">
        <f t="shared" si="1"/>
        <v>7132</v>
      </c>
      <c r="B13" s="8">
        <f t="shared" si="2"/>
        <v>12</v>
      </c>
      <c r="C13" s="8">
        <f>IF(LEFT(E13,12)="National Tec",MAX($C$2:C12)+1,0)</f>
        <v>0</v>
      </c>
      <c r="D13" t="s">
        <v>93</v>
      </c>
      <c r="E13" t="s">
        <v>94</v>
      </c>
      <c r="F13" t="s">
        <v>48</v>
      </c>
      <c r="G13">
        <v>87</v>
      </c>
      <c r="H13">
        <v>2010</v>
      </c>
      <c r="I13">
        <v>2020</v>
      </c>
      <c r="J13">
        <v>7132</v>
      </c>
      <c r="K13">
        <v>785</v>
      </c>
      <c r="L13">
        <v>16</v>
      </c>
      <c r="M13">
        <v>9.8468253968253894</v>
      </c>
      <c r="N13">
        <v>34</v>
      </c>
      <c r="O13">
        <v>287</v>
      </c>
      <c r="P13">
        <v>59</v>
      </c>
      <c r="Q13">
        <v>505</v>
      </c>
      <c r="R13">
        <v>71</v>
      </c>
      <c r="S13">
        <v>569</v>
      </c>
      <c r="T13">
        <v>3.6458862249155901</v>
      </c>
      <c r="U13">
        <v>493</v>
      </c>
      <c r="V13">
        <v>1.5922920892494901</v>
      </c>
      <c r="W13">
        <v>64</v>
      </c>
      <c r="X13">
        <v>0.1008</v>
      </c>
      <c r="Y13">
        <v>7517</v>
      </c>
      <c r="Z13">
        <v>873</v>
      </c>
      <c r="AA13">
        <v>17</v>
      </c>
      <c r="AB13">
        <v>9.8468253968253894</v>
      </c>
      <c r="AC13">
        <v>34</v>
      </c>
      <c r="AD13">
        <v>293</v>
      </c>
      <c r="AE13">
        <v>59</v>
      </c>
      <c r="AF13">
        <v>531</v>
      </c>
      <c r="AG13">
        <v>71</v>
      </c>
      <c r="AH13">
        <v>608</v>
      </c>
      <c r="AI13">
        <v>3.6635851941208402</v>
      </c>
      <c r="AJ13">
        <v>537</v>
      </c>
      <c r="AK13">
        <v>1.6256983240223399</v>
      </c>
      <c r="AL13">
        <v>64</v>
      </c>
      <c r="AM13">
        <v>0</v>
      </c>
      <c r="AN13">
        <v>3</v>
      </c>
      <c r="AO13" t="s">
        <v>95</v>
      </c>
      <c r="AP13">
        <v>0.58974358974358898</v>
      </c>
      <c r="AQ13" t="s">
        <v>96</v>
      </c>
      <c r="AR13">
        <v>0.10256410256410201</v>
      </c>
      <c r="AS13" t="s">
        <v>97</v>
      </c>
      <c r="AT13">
        <v>0.61538461538461497</v>
      </c>
      <c r="AU13">
        <v>35</v>
      </c>
      <c r="AV13">
        <v>29</v>
      </c>
      <c r="AW13">
        <v>48453</v>
      </c>
    </row>
    <row r="14" spans="1:49" hidden="1" x14ac:dyDescent="0.3">
      <c r="A14" s="8">
        <f t="shared" si="1"/>
        <v>8046</v>
      </c>
      <c r="B14" s="8">
        <f t="shared" si="2"/>
        <v>13</v>
      </c>
      <c r="C14" s="8">
        <f>IF(LEFT(E14,12)="National Tec",MAX($C$2:C13)+1,0)</f>
        <v>0</v>
      </c>
      <c r="D14" t="s">
        <v>98</v>
      </c>
      <c r="E14" t="s">
        <v>99</v>
      </c>
      <c r="F14" t="s">
        <v>48</v>
      </c>
      <c r="G14">
        <v>571</v>
      </c>
      <c r="H14">
        <v>1977</v>
      </c>
      <c r="I14">
        <v>2020</v>
      </c>
      <c r="J14">
        <v>8046</v>
      </c>
      <c r="K14">
        <v>3035</v>
      </c>
      <c r="L14">
        <v>27</v>
      </c>
      <c r="M14">
        <v>13.0817821067821</v>
      </c>
      <c r="N14">
        <v>12</v>
      </c>
      <c r="O14">
        <v>5</v>
      </c>
      <c r="P14">
        <v>69</v>
      </c>
      <c r="Q14">
        <v>263</v>
      </c>
      <c r="R14">
        <v>381</v>
      </c>
      <c r="S14">
        <v>2423</v>
      </c>
      <c r="T14">
        <v>3.6097550926828199</v>
      </c>
      <c r="U14">
        <v>2207</v>
      </c>
      <c r="V14">
        <v>1.37516991391028</v>
      </c>
      <c r="W14">
        <v>289</v>
      </c>
      <c r="X14">
        <v>7.5499999999999998E-2</v>
      </c>
      <c r="Y14">
        <v>8384</v>
      </c>
      <c r="Z14">
        <v>3283</v>
      </c>
      <c r="AA14">
        <v>28</v>
      </c>
      <c r="AB14">
        <v>13.674639249639201</v>
      </c>
      <c r="AC14">
        <v>12</v>
      </c>
      <c r="AD14">
        <v>5</v>
      </c>
      <c r="AE14">
        <v>69</v>
      </c>
      <c r="AF14">
        <v>286</v>
      </c>
      <c r="AG14">
        <v>381</v>
      </c>
      <c r="AH14">
        <v>2608</v>
      </c>
      <c r="AI14">
        <v>3.6305559864957</v>
      </c>
      <c r="AJ14">
        <v>2289</v>
      </c>
      <c r="AK14">
        <v>1.4342507645259901</v>
      </c>
      <c r="AL14">
        <v>298</v>
      </c>
      <c r="AM14">
        <v>0</v>
      </c>
      <c r="AN14">
        <v>1</v>
      </c>
      <c r="AO14" t="s">
        <v>100</v>
      </c>
      <c r="AP14">
        <v>0.313253012048192</v>
      </c>
      <c r="AQ14" t="s">
        <v>101</v>
      </c>
      <c r="AR14">
        <v>0.29156626506024003</v>
      </c>
      <c r="AS14" t="s">
        <v>85</v>
      </c>
      <c r="AT14">
        <v>0.76144578313252997</v>
      </c>
      <c r="AU14">
        <v>194</v>
      </c>
      <c r="AV14">
        <v>172</v>
      </c>
      <c r="AW14">
        <v>224856</v>
      </c>
    </row>
    <row r="15" spans="1:49" x14ac:dyDescent="0.3">
      <c r="A15" s="8">
        <f t="shared" si="1"/>
        <v>8344</v>
      </c>
      <c r="B15" s="8">
        <f t="shared" si="2"/>
        <v>14</v>
      </c>
      <c r="C15" s="8">
        <f>IF(LEFT(E15,12)="National Tec",MAX($C$2:C14)+1,0)</f>
        <v>4</v>
      </c>
      <c r="D15" t="s">
        <v>102</v>
      </c>
      <c r="E15" t="s">
        <v>53</v>
      </c>
      <c r="F15" t="s">
        <v>48</v>
      </c>
      <c r="G15">
        <v>66</v>
      </c>
      <c r="H15">
        <v>2007</v>
      </c>
      <c r="I15">
        <v>2020</v>
      </c>
      <c r="J15">
        <v>8344</v>
      </c>
      <c r="K15">
        <v>410</v>
      </c>
      <c r="L15">
        <v>13</v>
      </c>
      <c r="M15">
        <v>13</v>
      </c>
      <c r="N15">
        <v>60</v>
      </c>
      <c r="O15">
        <v>409</v>
      </c>
      <c r="P15">
        <v>64</v>
      </c>
      <c r="Q15">
        <v>409</v>
      </c>
      <c r="R15">
        <v>66</v>
      </c>
      <c r="S15">
        <v>410</v>
      </c>
      <c r="T15">
        <v>3.59927053662663</v>
      </c>
      <c r="U15">
        <v>371</v>
      </c>
      <c r="V15">
        <v>1.1051212938005299</v>
      </c>
      <c r="W15">
        <v>50</v>
      </c>
      <c r="X15">
        <v>0.16839999999999999</v>
      </c>
      <c r="Y15">
        <v>6982</v>
      </c>
      <c r="Z15">
        <v>493</v>
      </c>
      <c r="AA15">
        <v>14</v>
      </c>
      <c r="AB15">
        <v>14</v>
      </c>
      <c r="AC15">
        <v>60</v>
      </c>
      <c r="AD15">
        <v>492</v>
      </c>
      <c r="AE15">
        <v>64</v>
      </c>
      <c r="AF15">
        <v>492</v>
      </c>
      <c r="AG15">
        <v>66</v>
      </c>
      <c r="AH15">
        <v>493</v>
      </c>
      <c r="AI15">
        <v>3.6844178267864698</v>
      </c>
      <c r="AJ15">
        <v>384</v>
      </c>
      <c r="AK15">
        <v>1.2838541666666601</v>
      </c>
      <c r="AL15">
        <v>52</v>
      </c>
      <c r="AM15">
        <v>2</v>
      </c>
      <c r="AN15">
        <v>7</v>
      </c>
      <c r="AO15" t="s">
        <v>54</v>
      </c>
      <c r="AP15">
        <v>0.640625</v>
      </c>
      <c r="AQ15" t="s">
        <v>55</v>
      </c>
      <c r="AR15">
        <v>0.140625</v>
      </c>
      <c r="AS15" t="s">
        <v>56</v>
      </c>
      <c r="AT15">
        <v>0.640625</v>
      </c>
      <c r="AU15">
        <v>137</v>
      </c>
      <c r="AV15">
        <v>164</v>
      </c>
      <c r="AW15">
        <v>186014</v>
      </c>
    </row>
    <row r="16" spans="1:49" hidden="1" x14ac:dyDescent="0.3">
      <c r="A16" s="8">
        <f t="shared" si="1"/>
        <v>8383</v>
      </c>
      <c r="B16" s="8">
        <f t="shared" si="2"/>
        <v>15</v>
      </c>
      <c r="C16" s="8">
        <f>IF(LEFT(E16,12)="National Tec",MAX($C$2:C15)+1,0)</f>
        <v>0</v>
      </c>
      <c r="D16" t="s">
        <v>103</v>
      </c>
      <c r="E16" t="s">
        <v>104</v>
      </c>
      <c r="F16" t="s">
        <v>48</v>
      </c>
      <c r="G16">
        <v>221</v>
      </c>
      <c r="H16">
        <v>1995</v>
      </c>
      <c r="I16">
        <v>2020</v>
      </c>
      <c r="J16">
        <v>8383</v>
      </c>
      <c r="K16">
        <v>1700</v>
      </c>
      <c r="L16">
        <v>16</v>
      </c>
      <c r="M16">
        <v>9.0373015873015792</v>
      </c>
      <c r="N16">
        <v>12</v>
      </c>
      <c r="O16">
        <v>38</v>
      </c>
      <c r="P16">
        <v>88</v>
      </c>
      <c r="Q16">
        <v>838</v>
      </c>
      <c r="R16">
        <v>161</v>
      </c>
      <c r="S16">
        <v>1133</v>
      </c>
      <c r="T16">
        <v>3.5978763323386</v>
      </c>
      <c r="U16">
        <v>1259</v>
      </c>
      <c r="V16">
        <v>1.3502779984114299</v>
      </c>
      <c r="W16">
        <v>155</v>
      </c>
      <c r="X16">
        <v>7.0999999999999994E-2</v>
      </c>
      <c r="Y16">
        <v>8129</v>
      </c>
      <c r="Z16">
        <v>1830</v>
      </c>
      <c r="AA16">
        <v>17</v>
      </c>
      <c r="AB16">
        <v>9.9294584500466794</v>
      </c>
      <c r="AC16">
        <v>12</v>
      </c>
      <c r="AD16">
        <v>41</v>
      </c>
      <c r="AE16">
        <v>88</v>
      </c>
      <c r="AF16">
        <v>881</v>
      </c>
      <c r="AG16">
        <v>161</v>
      </c>
      <c r="AH16">
        <v>1198</v>
      </c>
      <c r="AI16">
        <v>3.6397391466028099</v>
      </c>
      <c r="AJ16">
        <v>1302</v>
      </c>
      <c r="AK16">
        <v>1.40552995391705</v>
      </c>
      <c r="AL16">
        <v>158</v>
      </c>
      <c r="AM16">
        <v>0</v>
      </c>
      <c r="AN16">
        <v>17</v>
      </c>
      <c r="AO16" t="s">
        <v>49</v>
      </c>
      <c r="AP16">
        <v>0.51871657754010603</v>
      </c>
      <c r="AQ16" t="s">
        <v>105</v>
      </c>
      <c r="AR16">
        <v>0.17647058823529399</v>
      </c>
      <c r="AS16" t="s">
        <v>51</v>
      </c>
      <c r="AT16">
        <v>0.90909090909090895</v>
      </c>
      <c r="AU16">
        <v>161</v>
      </c>
      <c r="AV16">
        <v>173</v>
      </c>
      <c r="AW16">
        <v>69094</v>
      </c>
    </row>
    <row r="17" spans="1:49" hidden="1" x14ac:dyDescent="0.3">
      <c r="A17" s="8">
        <f t="shared" si="1"/>
        <v>9264</v>
      </c>
      <c r="B17" s="8">
        <f t="shared" si="2"/>
        <v>16</v>
      </c>
      <c r="C17" s="8">
        <f>IF(LEFT(E17,12)="National Tec",MAX($C$2:C16)+1,0)</f>
        <v>0</v>
      </c>
      <c r="D17" t="s">
        <v>106</v>
      </c>
      <c r="E17" t="s">
        <v>71</v>
      </c>
      <c r="F17" t="s">
        <v>48</v>
      </c>
      <c r="G17">
        <v>203</v>
      </c>
      <c r="H17">
        <v>1980</v>
      </c>
      <c r="I17">
        <v>2020</v>
      </c>
      <c r="J17">
        <v>9264</v>
      </c>
      <c r="K17">
        <v>1514</v>
      </c>
      <c r="L17">
        <v>18</v>
      </c>
      <c r="M17">
        <v>12.5166666666666</v>
      </c>
      <c r="N17">
        <v>6</v>
      </c>
      <c r="O17">
        <v>46</v>
      </c>
      <c r="P17">
        <v>28</v>
      </c>
      <c r="Q17">
        <v>215</v>
      </c>
      <c r="R17">
        <v>122</v>
      </c>
      <c r="S17">
        <v>1055</v>
      </c>
      <c r="T17">
        <v>3.5714228442033402</v>
      </c>
      <c r="U17">
        <v>1242</v>
      </c>
      <c r="V17">
        <v>1.21900161030595</v>
      </c>
      <c r="W17">
        <v>175</v>
      </c>
      <c r="X17">
        <v>2.9499999999999998E-2</v>
      </c>
      <c r="Y17">
        <v>10379</v>
      </c>
      <c r="Z17">
        <v>1560</v>
      </c>
      <c r="AA17">
        <v>18</v>
      </c>
      <c r="AB17">
        <v>12.85</v>
      </c>
      <c r="AC17">
        <v>6</v>
      </c>
      <c r="AD17">
        <v>48</v>
      </c>
      <c r="AE17">
        <v>28</v>
      </c>
      <c r="AF17">
        <v>220</v>
      </c>
      <c r="AG17">
        <v>122</v>
      </c>
      <c r="AH17">
        <v>1081</v>
      </c>
      <c r="AI17">
        <v>3.5703232337511599</v>
      </c>
      <c r="AJ17">
        <v>1266</v>
      </c>
      <c r="AK17">
        <v>1.23222748815165</v>
      </c>
      <c r="AL17">
        <v>175</v>
      </c>
      <c r="AM17">
        <v>0</v>
      </c>
      <c r="AN17">
        <v>0</v>
      </c>
      <c r="AO17" t="s">
        <v>95</v>
      </c>
      <c r="AP17">
        <v>0.69852941176470495</v>
      </c>
      <c r="AQ17" t="s">
        <v>72</v>
      </c>
      <c r="AR17">
        <v>8.0882352941176405E-2</v>
      </c>
      <c r="AS17" t="s">
        <v>97</v>
      </c>
      <c r="AT17">
        <v>0.74264705882352899</v>
      </c>
      <c r="AU17">
        <v>49</v>
      </c>
      <c r="AV17">
        <v>44</v>
      </c>
      <c r="AW17">
        <v>48453</v>
      </c>
    </row>
    <row r="18" spans="1:49" x14ac:dyDescent="0.3">
      <c r="A18" s="8">
        <f t="shared" si="1"/>
        <v>11137</v>
      </c>
      <c r="B18" s="8">
        <f t="shared" si="2"/>
        <v>17</v>
      </c>
      <c r="C18" s="8">
        <f>IF(LEFT(E18,12)="National Tec",MAX($C$2:C17)+1,0)</f>
        <v>5</v>
      </c>
      <c r="D18" t="s">
        <v>107</v>
      </c>
      <c r="E18" t="s">
        <v>53</v>
      </c>
      <c r="F18" t="s">
        <v>48</v>
      </c>
      <c r="G18">
        <v>127</v>
      </c>
      <c r="H18">
        <v>2012</v>
      </c>
      <c r="I18">
        <v>2020</v>
      </c>
      <c r="J18">
        <v>11137</v>
      </c>
      <c r="K18">
        <v>1165</v>
      </c>
      <c r="L18">
        <v>18</v>
      </c>
      <c r="M18">
        <v>12.85</v>
      </c>
      <c r="N18">
        <v>1</v>
      </c>
      <c r="O18">
        <v>9</v>
      </c>
      <c r="P18">
        <v>84</v>
      </c>
      <c r="Q18">
        <v>862</v>
      </c>
      <c r="R18">
        <v>97</v>
      </c>
      <c r="S18">
        <v>940</v>
      </c>
      <c r="T18">
        <v>3.5159181855086099</v>
      </c>
      <c r="U18">
        <v>720</v>
      </c>
      <c r="V18">
        <v>1.61805555555555</v>
      </c>
      <c r="W18">
        <v>109</v>
      </c>
      <c r="X18">
        <v>0.27100000000000002</v>
      </c>
      <c r="Y18">
        <v>6603</v>
      </c>
      <c r="Z18">
        <v>1598</v>
      </c>
      <c r="AA18">
        <v>23</v>
      </c>
      <c r="AB18">
        <v>14.966666666666599</v>
      </c>
      <c r="AC18">
        <v>1</v>
      </c>
      <c r="AD18">
        <v>12</v>
      </c>
      <c r="AE18">
        <v>84</v>
      </c>
      <c r="AF18">
        <v>1160</v>
      </c>
      <c r="AG18">
        <v>97</v>
      </c>
      <c r="AH18">
        <v>1286</v>
      </c>
      <c r="AI18">
        <v>3.6985938604363802</v>
      </c>
      <c r="AJ18">
        <v>782</v>
      </c>
      <c r="AK18">
        <v>2.0434782608695601</v>
      </c>
      <c r="AL18">
        <v>113</v>
      </c>
      <c r="AM18">
        <v>0</v>
      </c>
      <c r="AN18">
        <v>3</v>
      </c>
      <c r="AO18" t="s">
        <v>54</v>
      </c>
      <c r="AP18">
        <v>0.72222222222222199</v>
      </c>
      <c r="AQ18" t="s">
        <v>108</v>
      </c>
      <c r="AR18">
        <v>0.134920634920634</v>
      </c>
      <c r="AS18" t="s">
        <v>56</v>
      </c>
      <c r="AT18">
        <v>0.72222222222222199</v>
      </c>
      <c r="AU18">
        <v>130</v>
      </c>
      <c r="AV18">
        <v>206</v>
      </c>
      <c r="AW18">
        <v>186014</v>
      </c>
    </row>
    <row r="19" spans="1:49" hidden="1" x14ac:dyDescent="0.3">
      <c r="A19" s="8">
        <f t="shared" si="1"/>
        <v>11256</v>
      </c>
      <c r="B19" s="8">
        <f t="shared" si="2"/>
        <v>18</v>
      </c>
      <c r="C19" s="8">
        <f>IF(LEFT(E19,12)="National Tec",MAX($C$2:C18)+1,0)</f>
        <v>0</v>
      </c>
      <c r="D19" t="s">
        <v>109</v>
      </c>
      <c r="E19" t="s">
        <v>47</v>
      </c>
      <c r="F19" t="s">
        <v>48</v>
      </c>
      <c r="G19">
        <v>1134</v>
      </c>
      <c r="H19">
        <v>1991</v>
      </c>
      <c r="I19">
        <v>2020</v>
      </c>
      <c r="J19">
        <v>11256</v>
      </c>
      <c r="K19">
        <v>2532</v>
      </c>
      <c r="L19">
        <v>18</v>
      </c>
      <c r="M19">
        <v>7.9040876053348397</v>
      </c>
      <c r="N19">
        <v>38</v>
      </c>
      <c r="O19">
        <v>24</v>
      </c>
      <c r="P19">
        <v>213</v>
      </c>
      <c r="Q19">
        <v>396</v>
      </c>
      <c r="R19">
        <v>656</v>
      </c>
      <c r="S19">
        <v>1215</v>
      </c>
      <c r="T19">
        <v>3.5128043441091998</v>
      </c>
      <c r="U19">
        <v>2207</v>
      </c>
      <c r="V19">
        <v>1.14725872224739</v>
      </c>
      <c r="W19">
        <v>593</v>
      </c>
      <c r="X19">
        <v>0.21440000000000001</v>
      </c>
      <c r="Y19">
        <v>8555</v>
      </c>
      <c r="Z19">
        <v>3223</v>
      </c>
      <c r="AA19">
        <v>20</v>
      </c>
      <c r="AB19">
        <v>8.9091797786381193</v>
      </c>
      <c r="AC19">
        <v>38</v>
      </c>
      <c r="AD19">
        <v>31</v>
      </c>
      <c r="AE19">
        <v>213</v>
      </c>
      <c r="AF19">
        <v>452</v>
      </c>
      <c r="AG19">
        <v>656</v>
      </c>
      <c r="AH19">
        <v>1476</v>
      </c>
      <c r="AI19">
        <v>3.62442506211586</v>
      </c>
      <c r="AJ19">
        <v>2501</v>
      </c>
      <c r="AK19">
        <v>1.2886845261895199</v>
      </c>
      <c r="AL19">
        <v>673</v>
      </c>
      <c r="AM19">
        <v>1</v>
      </c>
      <c r="AN19">
        <v>3</v>
      </c>
      <c r="AO19" t="s">
        <v>91</v>
      </c>
      <c r="AP19">
        <v>0.71206690561529196</v>
      </c>
      <c r="AQ19" t="s">
        <v>110</v>
      </c>
      <c r="AR19">
        <v>0.12903225806451599</v>
      </c>
      <c r="AS19" t="s">
        <v>51</v>
      </c>
      <c r="AT19">
        <v>0.83512544802867295</v>
      </c>
      <c r="AU19">
        <v>278</v>
      </c>
      <c r="AV19">
        <v>344</v>
      </c>
      <c r="AW19">
        <v>152312</v>
      </c>
    </row>
    <row r="20" spans="1:49" hidden="1" x14ac:dyDescent="0.3">
      <c r="A20" s="8">
        <f t="shared" si="1"/>
        <v>11527</v>
      </c>
      <c r="B20" s="8">
        <f t="shared" si="2"/>
        <v>19</v>
      </c>
      <c r="C20" s="8">
        <f>IF(LEFT(E20,12)="National Tec",MAX($C$2:C19)+1,0)</f>
        <v>0</v>
      </c>
      <c r="D20" t="s">
        <v>111</v>
      </c>
      <c r="E20" t="s">
        <v>112</v>
      </c>
      <c r="F20" t="s">
        <v>48</v>
      </c>
      <c r="G20">
        <v>998</v>
      </c>
      <c r="H20">
        <v>1965</v>
      </c>
      <c r="I20">
        <v>2020</v>
      </c>
      <c r="J20">
        <v>11527</v>
      </c>
      <c r="K20">
        <v>6155</v>
      </c>
      <c r="L20">
        <v>29</v>
      </c>
      <c r="M20">
        <v>8.8847456958425699</v>
      </c>
      <c r="N20">
        <v>22</v>
      </c>
      <c r="O20">
        <v>11</v>
      </c>
      <c r="P20">
        <v>83</v>
      </c>
      <c r="Q20">
        <v>94</v>
      </c>
      <c r="R20">
        <v>404</v>
      </c>
      <c r="S20">
        <v>1242</v>
      </c>
      <c r="T20">
        <v>3.5053464488710899</v>
      </c>
      <c r="U20">
        <v>5091</v>
      </c>
      <c r="V20">
        <v>1.20899626792378</v>
      </c>
      <c r="W20">
        <v>611</v>
      </c>
      <c r="X20">
        <v>0.12820000000000001</v>
      </c>
      <c r="Y20">
        <v>12258</v>
      </c>
      <c r="Z20">
        <v>7060</v>
      </c>
      <c r="AA20">
        <v>32</v>
      </c>
      <c r="AB20">
        <v>8.8220863767932407</v>
      </c>
      <c r="AC20">
        <v>22</v>
      </c>
      <c r="AD20">
        <v>11</v>
      </c>
      <c r="AE20">
        <v>83</v>
      </c>
      <c r="AF20">
        <v>95</v>
      </c>
      <c r="AG20">
        <v>404</v>
      </c>
      <c r="AH20">
        <v>1267</v>
      </c>
      <c r="AI20">
        <v>3.5220614228686702</v>
      </c>
      <c r="AJ20">
        <v>5643</v>
      </c>
      <c r="AK20">
        <v>1.2511075668970399</v>
      </c>
      <c r="AL20">
        <v>621</v>
      </c>
      <c r="AM20">
        <v>0</v>
      </c>
      <c r="AN20">
        <v>9</v>
      </c>
      <c r="AO20" t="s">
        <v>59</v>
      </c>
      <c r="AP20">
        <v>0.395384615384615</v>
      </c>
      <c r="AQ20" t="s">
        <v>113</v>
      </c>
      <c r="AR20">
        <v>0.24153846153846101</v>
      </c>
      <c r="AS20" t="s">
        <v>51</v>
      </c>
      <c r="AT20">
        <v>0.57384615384615301</v>
      </c>
      <c r="AU20">
        <v>440</v>
      </c>
      <c r="AV20">
        <v>413</v>
      </c>
      <c r="AW20">
        <v>230678</v>
      </c>
    </row>
    <row r="21" spans="1:49" hidden="1" x14ac:dyDescent="0.3">
      <c r="A21" s="8">
        <f t="shared" si="1"/>
        <v>12078</v>
      </c>
      <c r="B21" s="8">
        <f t="shared" si="2"/>
        <v>20</v>
      </c>
      <c r="C21" s="8">
        <f>IF(LEFT(E21,12)="National Tec",MAX($C$2:C20)+1,0)</f>
        <v>0</v>
      </c>
      <c r="D21" t="s">
        <v>114</v>
      </c>
      <c r="E21" t="s">
        <v>115</v>
      </c>
      <c r="F21" t="s">
        <v>48</v>
      </c>
      <c r="G21">
        <v>788</v>
      </c>
      <c r="H21">
        <v>2000</v>
      </c>
      <c r="I21">
        <v>2020</v>
      </c>
      <c r="J21">
        <v>12078</v>
      </c>
      <c r="K21">
        <v>4004</v>
      </c>
      <c r="L21">
        <v>25</v>
      </c>
      <c r="M21">
        <v>9.6628346146919597</v>
      </c>
      <c r="N21">
        <v>10</v>
      </c>
      <c r="O21">
        <v>6</v>
      </c>
      <c r="P21">
        <v>122</v>
      </c>
      <c r="Q21">
        <v>333</v>
      </c>
      <c r="R21">
        <v>291</v>
      </c>
      <c r="S21">
        <v>884</v>
      </c>
      <c r="T21">
        <v>3.48996708633898</v>
      </c>
      <c r="U21">
        <v>3462</v>
      </c>
      <c r="V21">
        <v>1.15655690352397</v>
      </c>
      <c r="W21">
        <v>530</v>
      </c>
      <c r="X21">
        <v>0.1411</v>
      </c>
      <c r="Y21">
        <v>10432</v>
      </c>
      <c r="Z21">
        <v>4662</v>
      </c>
      <c r="AA21">
        <v>27</v>
      </c>
      <c r="AB21">
        <v>10.438466582542601</v>
      </c>
      <c r="AC21">
        <v>10</v>
      </c>
      <c r="AD21">
        <v>7</v>
      </c>
      <c r="AE21">
        <v>122</v>
      </c>
      <c r="AF21">
        <v>403</v>
      </c>
      <c r="AG21">
        <v>291</v>
      </c>
      <c r="AH21">
        <v>1050</v>
      </c>
      <c r="AI21">
        <v>3.5687472569922098</v>
      </c>
      <c r="AJ21">
        <v>3799</v>
      </c>
      <c r="AK21">
        <v>1.2271650434324799</v>
      </c>
      <c r="AL21">
        <v>555</v>
      </c>
      <c r="AM21">
        <v>10</v>
      </c>
      <c r="AN21">
        <v>8</v>
      </c>
      <c r="AO21" t="s">
        <v>91</v>
      </c>
      <c r="AP21">
        <v>0.31020408163265301</v>
      </c>
      <c r="AQ21" t="s">
        <v>60</v>
      </c>
      <c r="AR21">
        <v>0.20272108843537401</v>
      </c>
      <c r="AS21" t="s">
        <v>51</v>
      </c>
      <c r="AT21">
        <v>0.60136054421768703</v>
      </c>
      <c r="AU21">
        <v>335</v>
      </c>
      <c r="AV21">
        <v>370</v>
      </c>
      <c r="AW21">
        <v>152312</v>
      </c>
    </row>
    <row r="22" spans="1:49" hidden="1" x14ac:dyDescent="0.3">
      <c r="A22" s="8">
        <f t="shared" si="1"/>
        <v>12542</v>
      </c>
      <c r="B22" s="8">
        <f t="shared" si="2"/>
        <v>21</v>
      </c>
      <c r="C22" s="8">
        <f>IF(LEFT(E22,12)="National Tec",MAX($C$2:C21)+1,0)</f>
        <v>0</v>
      </c>
      <c r="D22" t="s">
        <v>116</v>
      </c>
      <c r="E22" t="s">
        <v>117</v>
      </c>
      <c r="F22" t="s">
        <v>48</v>
      </c>
      <c r="G22">
        <v>427</v>
      </c>
      <c r="H22">
        <v>1989</v>
      </c>
      <c r="I22">
        <v>2019</v>
      </c>
      <c r="J22">
        <v>12542</v>
      </c>
      <c r="K22">
        <v>1026</v>
      </c>
      <c r="L22">
        <v>14</v>
      </c>
      <c r="M22">
        <v>9.0047619047618994</v>
      </c>
      <c r="N22">
        <v>14</v>
      </c>
      <c r="O22">
        <v>131</v>
      </c>
      <c r="P22">
        <v>37</v>
      </c>
      <c r="Q22">
        <v>164</v>
      </c>
      <c r="R22">
        <v>379</v>
      </c>
      <c r="S22">
        <v>954</v>
      </c>
      <c r="T22">
        <v>3.4778786465499198</v>
      </c>
      <c r="U22">
        <v>865</v>
      </c>
      <c r="V22">
        <v>1.18612716763005</v>
      </c>
      <c r="W22">
        <v>177</v>
      </c>
      <c r="X22">
        <v>5.79E-2</v>
      </c>
      <c r="Y22">
        <v>13496</v>
      </c>
      <c r="Z22">
        <v>1089</v>
      </c>
      <c r="AA22">
        <v>15</v>
      </c>
      <c r="AB22">
        <v>9.2547619047618994</v>
      </c>
      <c r="AC22">
        <v>14</v>
      </c>
      <c r="AD22">
        <v>131</v>
      </c>
      <c r="AE22">
        <v>37</v>
      </c>
      <c r="AF22">
        <v>164</v>
      </c>
      <c r="AG22">
        <v>379</v>
      </c>
      <c r="AH22">
        <v>1003</v>
      </c>
      <c r="AI22">
        <v>3.49133873567368</v>
      </c>
      <c r="AJ22">
        <v>895</v>
      </c>
      <c r="AK22">
        <v>1.2167597765363101</v>
      </c>
      <c r="AL22">
        <v>189</v>
      </c>
      <c r="AM22">
        <v>0</v>
      </c>
      <c r="AN22">
        <v>8</v>
      </c>
      <c r="AO22" t="s">
        <v>87</v>
      </c>
      <c r="AP22">
        <v>0.84517766497461899</v>
      </c>
      <c r="AQ22" t="s">
        <v>118</v>
      </c>
      <c r="AR22">
        <v>3.5532994923857801E-2</v>
      </c>
      <c r="AS22" t="s">
        <v>88</v>
      </c>
      <c r="AT22">
        <v>0.91116751269035501</v>
      </c>
      <c r="AU22">
        <v>136</v>
      </c>
      <c r="AV22">
        <v>128</v>
      </c>
      <c r="AW22">
        <v>161179</v>
      </c>
    </row>
    <row r="23" spans="1:49" hidden="1" x14ac:dyDescent="0.3">
      <c r="A23" s="8">
        <f t="shared" si="1"/>
        <v>12650</v>
      </c>
      <c r="B23" s="8">
        <f t="shared" si="2"/>
        <v>22</v>
      </c>
      <c r="C23" s="8">
        <f>IF(LEFT(E23,12)="National Tec",MAX($C$2:C22)+1,0)</f>
        <v>0</v>
      </c>
      <c r="D23" t="s">
        <v>119</v>
      </c>
      <c r="E23" t="s">
        <v>120</v>
      </c>
      <c r="F23" t="s">
        <v>48</v>
      </c>
      <c r="G23">
        <v>79</v>
      </c>
      <c r="H23">
        <v>2003</v>
      </c>
      <c r="I23">
        <v>2019</v>
      </c>
      <c r="J23">
        <v>12650</v>
      </c>
      <c r="K23">
        <v>925</v>
      </c>
      <c r="L23">
        <v>18</v>
      </c>
      <c r="M23">
        <v>8.7333333333333307</v>
      </c>
      <c r="N23">
        <v>3</v>
      </c>
      <c r="O23">
        <v>46</v>
      </c>
      <c r="P23">
        <v>20</v>
      </c>
      <c r="Q23">
        <v>463</v>
      </c>
      <c r="R23">
        <v>44</v>
      </c>
      <c r="S23">
        <v>693</v>
      </c>
      <c r="T23">
        <v>3.4752042815245701</v>
      </c>
      <c r="U23">
        <v>596</v>
      </c>
      <c r="V23">
        <v>1.5520134228187901</v>
      </c>
      <c r="W23">
        <v>66</v>
      </c>
      <c r="X23">
        <v>3.95E-2</v>
      </c>
      <c r="Y23">
        <v>13765</v>
      </c>
      <c r="Z23">
        <v>963</v>
      </c>
      <c r="AA23">
        <v>19</v>
      </c>
      <c r="AB23">
        <v>8.9833333333333307</v>
      </c>
      <c r="AC23">
        <v>3</v>
      </c>
      <c r="AD23">
        <v>46</v>
      </c>
      <c r="AE23">
        <v>20</v>
      </c>
      <c r="AF23">
        <v>479</v>
      </c>
      <c r="AG23">
        <v>44</v>
      </c>
      <c r="AH23">
        <v>711</v>
      </c>
      <c r="AI23">
        <v>3.48534458910268</v>
      </c>
      <c r="AJ23">
        <v>601</v>
      </c>
      <c r="AK23">
        <v>1.60232945091514</v>
      </c>
      <c r="AL23">
        <v>67</v>
      </c>
      <c r="AM23">
        <v>0</v>
      </c>
      <c r="AN23">
        <v>5</v>
      </c>
      <c r="AO23" t="s">
        <v>54</v>
      </c>
      <c r="AP23">
        <v>0.90666666666666595</v>
      </c>
      <c r="AQ23" t="s">
        <v>108</v>
      </c>
      <c r="AR23">
        <v>5.3333333333333302E-2</v>
      </c>
      <c r="AS23" t="s">
        <v>56</v>
      </c>
      <c r="AT23">
        <v>0.90666666666666595</v>
      </c>
      <c r="AU23">
        <v>275</v>
      </c>
      <c r="AV23">
        <v>240</v>
      </c>
      <c r="AW23">
        <v>186014</v>
      </c>
    </row>
    <row r="24" spans="1:49" hidden="1" x14ac:dyDescent="0.3">
      <c r="A24" s="8">
        <f t="shared" si="1"/>
        <v>12845</v>
      </c>
      <c r="B24" s="8">
        <f t="shared" si="2"/>
        <v>23</v>
      </c>
      <c r="C24" s="8">
        <f>IF(LEFT(E24,12)="National Tec",MAX($C$2:C23)+1,0)</f>
        <v>0</v>
      </c>
      <c r="D24" t="s">
        <v>121</v>
      </c>
      <c r="E24" t="s">
        <v>122</v>
      </c>
      <c r="F24" t="s">
        <v>48</v>
      </c>
      <c r="G24">
        <v>293</v>
      </c>
      <c r="H24">
        <v>1988</v>
      </c>
      <c r="I24">
        <v>2019</v>
      </c>
      <c r="J24">
        <v>12845</v>
      </c>
      <c r="K24">
        <v>668</v>
      </c>
      <c r="L24">
        <v>12</v>
      </c>
      <c r="M24">
        <v>10.038265306122399</v>
      </c>
      <c r="N24">
        <v>83</v>
      </c>
      <c r="O24">
        <v>199</v>
      </c>
      <c r="P24">
        <v>136</v>
      </c>
      <c r="Q24">
        <v>273</v>
      </c>
      <c r="R24">
        <v>253</v>
      </c>
      <c r="S24">
        <v>519</v>
      </c>
      <c r="T24">
        <v>3.4708708973235902</v>
      </c>
      <c r="U24">
        <v>255</v>
      </c>
      <c r="V24">
        <v>2.61960784313725</v>
      </c>
      <c r="W24">
        <v>125</v>
      </c>
      <c r="X24">
        <v>6.1800000000000001E-2</v>
      </c>
      <c r="Y24">
        <v>13498</v>
      </c>
      <c r="Z24">
        <v>712</v>
      </c>
      <c r="AA24">
        <v>12</v>
      </c>
      <c r="AB24">
        <v>10.704931972789099</v>
      </c>
      <c r="AC24">
        <v>83</v>
      </c>
      <c r="AD24">
        <v>210</v>
      </c>
      <c r="AE24">
        <v>136</v>
      </c>
      <c r="AF24">
        <v>286</v>
      </c>
      <c r="AG24">
        <v>253</v>
      </c>
      <c r="AH24">
        <v>558</v>
      </c>
      <c r="AI24">
        <v>3.4913151211350901</v>
      </c>
      <c r="AJ24">
        <v>267</v>
      </c>
      <c r="AK24">
        <v>2.6666666666666599</v>
      </c>
      <c r="AL24">
        <v>128</v>
      </c>
      <c r="AM24">
        <v>0</v>
      </c>
      <c r="AN24">
        <v>1</v>
      </c>
      <c r="AO24" t="s">
        <v>59</v>
      </c>
      <c r="AP24">
        <v>0.64743589743589702</v>
      </c>
      <c r="AQ24" t="s">
        <v>123</v>
      </c>
      <c r="AR24">
        <v>5.7692307692307598E-2</v>
      </c>
      <c r="AS24" t="s">
        <v>51</v>
      </c>
      <c r="AT24">
        <v>0.88461538461538403</v>
      </c>
      <c r="AU24">
        <v>475</v>
      </c>
      <c r="AV24">
        <v>466</v>
      </c>
      <c r="AW24">
        <v>230678</v>
      </c>
    </row>
    <row r="25" spans="1:49" hidden="1" x14ac:dyDescent="0.3">
      <c r="A25" s="8">
        <f t="shared" si="1"/>
        <v>13047</v>
      </c>
      <c r="B25" s="8">
        <f t="shared" si="2"/>
        <v>24</v>
      </c>
      <c r="C25" s="8">
        <f>IF(LEFT(E25,12)="National Tec",MAX($C$2:C24)+1,0)</f>
        <v>0</v>
      </c>
      <c r="D25" t="s">
        <v>124</v>
      </c>
      <c r="E25" t="s">
        <v>125</v>
      </c>
      <c r="F25" t="s">
        <v>48</v>
      </c>
      <c r="G25">
        <v>314</v>
      </c>
      <c r="H25">
        <v>1978</v>
      </c>
      <c r="I25">
        <v>2020</v>
      </c>
      <c r="J25">
        <v>13047</v>
      </c>
      <c r="K25">
        <v>1287</v>
      </c>
      <c r="L25">
        <v>18</v>
      </c>
      <c r="M25">
        <v>10.85</v>
      </c>
      <c r="N25">
        <v>27</v>
      </c>
      <c r="O25">
        <v>32</v>
      </c>
      <c r="P25">
        <v>62</v>
      </c>
      <c r="Q25">
        <v>236</v>
      </c>
      <c r="R25">
        <v>204</v>
      </c>
      <c r="S25">
        <v>782</v>
      </c>
      <c r="T25">
        <v>3.4657809521662499</v>
      </c>
      <c r="U25">
        <v>693</v>
      </c>
      <c r="V25">
        <v>1.8571428571428501</v>
      </c>
      <c r="W25">
        <v>167</v>
      </c>
      <c r="X25">
        <v>0.13220000000000001</v>
      </c>
      <c r="Y25">
        <v>12570</v>
      </c>
      <c r="Z25">
        <v>1483</v>
      </c>
      <c r="AA25">
        <v>19</v>
      </c>
      <c r="AB25">
        <v>11.35</v>
      </c>
      <c r="AC25">
        <v>27</v>
      </c>
      <c r="AD25">
        <v>35</v>
      </c>
      <c r="AE25">
        <v>62</v>
      </c>
      <c r="AF25">
        <v>255</v>
      </c>
      <c r="AG25">
        <v>204</v>
      </c>
      <c r="AH25">
        <v>916</v>
      </c>
      <c r="AI25">
        <v>3.5136271602821099</v>
      </c>
      <c r="AJ25">
        <v>724</v>
      </c>
      <c r="AK25">
        <v>2.04834254143646</v>
      </c>
      <c r="AL25">
        <v>183</v>
      </c>
      <c r="AM25">
        <v>0</v>
      </c>
      <c r="AN25">
        <v>3</v>
      </c>
      <c r="AO25" t="s">
        <v>126</v>
      </c>
      <c r="AP25">
        <v>0.61199999999999999</v>
      </c>
      <c r="AQ25" t="s">
        <v>127</v>
      </c>
      <c r="AR25">
        <v>0.26400000000000001</v>
      </c>
      <c r="AS25" t="s">
        <v>128</v>
      </c>
      <c r="AT25">
        <v>0.61599999999999999</v>
      </c>
      <c r="AU25">
        <v>30</v>
      </c>
      <c r="AV25">
        <v>31</v>
      </c>
      <c r="AW25">
        <v>21274</v>
      </c>
    </row>
    <row r="26" spans="1:49" hidden="1" x14ac:dyDescent="0.3">
      <c r="A26" s="8">
        <f t="shared" si="1"/>
        <v>13920</v>
      </c>
      <c r="B26" s="8">
        <f t="shared" si="2"/>
        <v>25</v>
      </c>
      <c r="C26" s="8">
        <f>IF(LEFT(E26,12)="National Tec",MAX($C$2:C25)+1,0)</f>
        <v>0</v>
      </c>
      <c r="D26" t="s">
        <v>129</v>
      </c>
      <c r="E26" t="s">
        <v>117</v>
      </c>
      <c r="F26" t="s">
        <v>48</v>
      </c>
      <c r="G26">
        <v>170</v>
      </c>
      <c r="H26">
        <v>2002</v>
      </c>
      <c r="I26">
        <v>2020</v>
      </c>
      <c r="J26">
        <v>13920</v>
      </c>
      <c r="K26">
        <v>770</v>
      </c>
      <c r="L26">
        <v>14</v>
      </c>
      <c r="M26">
        <v>9.7928571428571392</v>
      </c>
      <c r="N26">
        <v>9</v>
      </c>
      <c r="O26">
        <v>68</v>
      </c>
      <c r="P26">
        <v>64</v>
      </c>
      <c r="Q26">
        <v>421</v>
      </c>
      <c r="R26">
        <v>106</v>
      </c>
      <c r="S26">
        <v>554</v>
      </c>
      <c r="T26">
        <v>3.44507022859408</v>
      </c>
      <c r="U26">
        <v>348</v>
      </c>
      <c r="V26">
        <v>2.21264367816091</v>
      </c>
      <c r="W26">
        <v>118</v>
      </c>
      <c r="X26">
        <v>0.128</v>
      </c>
      <c r="Y26">
        <v>13812</v>
      </c>
      <c r="Z26">
        <v>883</v>
      </c>
      <c r="AA26">
        <v>14</v>
      </c>
      <c r="AB26">
        <v>10.592857142857101</v>
      </c>
      <c r="AC26">
        <v>9</v>
      </c>
      <c r="AD26">
        <v>74</v>
      </c>
      <c r="AE26">
        <v>64</v>
      </c>
      <c r="AF26">
        <v>457</v>
      </c>
      <c r="AG26">
        <v>106</v>
      </c>
      <c r="AH26">
        <v>610</v>
      </c>
      <c r="AI26">
        <v>3.4842920299888802</v>
      </c>
      <c r="AJ26">
        <v>379</v>
      </c>
      <c r="AK26">
        <v>2.3298153034300699</v>
      </c>
      <c r="AL26">
        <v>130</v>
      </c>
      <c r="AM26">
        <v>0</v>
      </c>
      <c r="AN26">
        <v>10</v>
      </c>
      <c r="AO26" t="s">
        <v>118</v>
      </c>
      <c r="AP26">
        <v>0.63354037267080698</v>
      </c>
      <c r="AQ26" t="s">
        <v>130</v>
      </c>
      <c r="AR26">
        <v>8.0745341614906804E-2</v>
      </c>
      <c r="AS26" t="s">
        <v>88</v>
      </c>
      <c r="AT26">
        <v>0.73913043478260798</v>
      </c>
      <c r="AU26">
        <v>407</v>
      </c>
      <c r="AV26">
        <v>424</v>
      </c>
      <c r="AW26">
        <v>215114</v>
      </c>
    </row>
    <row r="27" spans="1:49" x14ac:dyDescent="0.3">
      <c r="A27" s="8">
        <f t="shared" si="1"/>
        <v>14461</v>
      </c>
      <c r="B27" s="8">
        <f t="shared" si="2"/>
        <v>26</v>
      </c>
      <c r="C27" s="8">
        <f>IF(LEFT(E27,12)="National Tec",MAX($C$2:C26)+1,0)</f>
        <v>6</v>
      </c>
      <c r="D27" t="s">
        <v>131</v>
      </c>
      <c r="E27" t="s">
        <v>132</v>
      </c>
      <c r="F27" t="s">
        <v>48</v>
      </c>
      <c r="G27">
        <v>103</v>
      </c>
      <c r="H27">
        <v>1997</v>
      </c>
      <c r="I27">
        <v>2019</v>
      </c>
      <c r="J27">
        <v>14461</v>
      </c>
      <c r="K27">
        <v>850</v>
      </c>
      <c r="L27">
        <v>17</v>
      </c>
      <c r="M27">
        <v>9.0833333333333304</v>
      </c>
      <c r="N27">
        <v>12</v>
      </c>
      <c r="O27">
        <v>86</v>
      </c>
      <c r="P27">
        <v>37</v>
      </c>
      <c r="Q27">
        <v>238</v>
      </c>
      <c r="R27">
        <v>75</v>
      </c>
      <c r="S27">
        <v>489</v>
      </c>
      <c r="T27">
        <v>3.4328678359671798</v>
      </c>
      <c r="U27">
        <v>622</v>
      </c>
      <c r="V27">
        <v>1.3665594855305401</v>
      </c>
      <c r="W27">
        <v>73</v>
      </c>
      <c r="X27">
        <v>2.75E-2</v>
      </c>
      <c r="Y27">
        <v>16376</v>
      </c>
      <c r="Z27">
        <v>874</v>
      </c>
      <c r="AA27">
        <v>17</v>
      </c>
      <c r="AB27">
        <v>9.2833333333333297</v>
      </c>
      <c r="AC27">
        <v>12</v>
      </c>
      <c r="AD27">
        <v>88</v>
      </c>
      <c r="AE27">
        <v>37</v>
      </c>
      <c r="AF27">
        <v>246</v>
      </c>
      <c r="AG27">
        <v>75</v>
      </c>
      <c r="AH27">
        <v>501</v>
      </c>
      <c r="AI27">
        <v>3.43127960227892</v>
      </c>
      <c r="AJ27">
        <v>627</v>
      </c>
      <c r="AK27">
        <v>1.39393939393939</v>
      </c>
      <c r="AL27">
        <v>73</v>
      </c>
      <c r="AM27">
        <v>0</v>
      </c>
      <c r="AN27">
        <v>5</v>
      </c>
      <c r="AO27" t="s">
        <v>54</v>
      </c>
      <c r="AP27">
        <v>0.81914893617021201</v>
      </c>
      <c r="AQ27" t="s">
        <v>133</v>
      </c>
      <c r="AR27">
        <v>6.3829787234042507E-2</v>
      </c>
      <c r="AS27" t="s">
        <v>56</v>
      </c>
      <c r="AT27">
        <v>0.81914893617021201</v>
      </c>
      <c r="AU27">
        <v>330</v>
      </c>
      <c r="AV27">
        <v>271</v>
      </c>
      <c r="AW27">
        <v>186014</v>
      </c>
    </row>
    <row r="28" spans="1:49" hidden="1" x14ac:dyDescent="0.3">
      <c r="A28" s="8">
        <f t="shared" si="1"/>
        <v>15326</v>
      </c>
      <c r="B28" s="8">
        <f t="shared" si="2"/>
        <v>27</v>
      </c>
      <c r="C28" s="8">
        <f>IF(LEFT(E28,12)="National Tec",MAX($C$2:C27)+1,0)</f>
        <v>0</v>
      </c>
      <c r="D28" t="s">
        <v>134</v>
      </c>
      <c r="E28" t="s">
        <v>47</v>
      </c>
      <c r="F28" t="s">
        <v>48</v>
      </c>
      <c r="G28">
        <v>485</v>
      </c>
      <c r="H28">
        <v>1991</v>
      </c>
      <c r="I28">
        <v>2020</v>
      </c>
      <c r="J28">
        <v>15326</v>
      </c>
      <c r="K28">
        <v>4345</v>
      </c>
      <c r="L28">
        <v>29</v>
      </c>
      <c r="M28">
        <v>7.9708264655088099</v>
      </c>
      <c r="N28">
        <v>0</v>
      </c>
      <c r="O28">
        <v>0</v>
      </c>
      <c r="P28">
        <v>80</v>
      </c>
      <c r="Q28">
        <v>850</v>
      </c>
      <c r="R28">
        <v>236</v>
      </c>
      <c r="S28">
        <v>1434</v>
      </c>
      <c r="T28">
        <v>3.4140403126938899</v>
      </c>
      <c r="U28">
        <v>2120</v>
      </c>
      <c r="V28">
        <v>2.0495283018867898</v>
      </c>
      <c r="W28">
        <v>350</v>
      </c>
      <c r="X28">
        <v>0.24160000000000001</v>
      </c>
      <c r="Y28">
        <v>11815</v>
      </c>
      <c r="Z28">
        <v>5729</v>
      </c>
      <c r="AA28">
        <v>34</v>
      </c>
      <c r="AB28">
        <v>8.8877512373600496</v>
      </c>
      <c r="AC28">
        <v>0</v>
      </c>
      <c r="AD28">
        <v>0</v>
      </c>
      <c r="AE28">
        <v>80</v>
      </c>
      <c r="AF28">
        <v>1132</v>
      </c>
      <c r="AG28">
        <v>236</v>
      </c>
      <c r="AH28">
        <v>1859</v>
      </c>
      <c r="AI28">
        <v>3.5328319638992101</v>
      </c>
      <c r="AJ28">
        <v>2437</v>
      </c>
      <c r="AK28">
        <v>2.3508411981944999</v>
      </c>
      <c r="AL28">
        <v>369</v>
      </c>
      <c r="AM28">
        <v>1</v>
      </c>
      <c r="AN28">
        <v>2</v>
      </c>
      <c r="AO28" t="s">
        <v>135</v>
      </c>
      <c r="AP28">
        <v>0.48484848484848397</v>
      </c>
      <c r="AQ28" t="s">
        <v>59</v>
      </c>
      <c r="AR28">
        <v>0.35606060606060602</v>
      </c>
      <c r="AS28" t="s">
        <v>51</v>
      </c>
      <c r="AT28">
        <v>0.97727272727272696</v>
      </c>
      <c r="AU28">
        <v>288</v>
      </c>
      <c r="AV28">
        <v>357</v>
      </c>
      <c r="AW28">
        <v>108509</v>
      </c>
    </row>
    <row r="29" spans="1:49" hidden="1" x14ac:dyDescent="0.3">
      <c r="A29" s="8">
        <f t="shared" si="1"/>
        <v>15435</v>
      </c>
      <c r="B29" s="8">
        <f t="shared" si="2"/>
        <v>28</v>
      </c>
      <c r="C29" s="8">
        <f>IF(LEFT(E29,12)="National Tec",MAX($C$2:C28)+1,0)</f>
        <v>0</v>
      </c>
      <c r="D29" t="s">
        <v>136</v>
      </c>
      <c r="E29" t="s">
        <v>78</v>
      </c>
      <c r="F29" t="s">
        <v>48</v>
      </c>
      <c r="G29">
        <v>52</v>
      </c>
      <c r="H29">
        <v>1989</v>
      </c>
      <c r="I29">
        <v>2020</v>
      </c>
      <c r="J29">
        <v>15435</v>
      </c>
      <c r="K29">
        <v>555</v>
      </c>
      <c r="L29">
        <v>13</v>
      </c>
      <c r="M29">
        <v>8.86666666666666</v>
      </c>
      <c r="N29">
        <v>4</v>
      </c>
      <c r="O29">
        <v>135</v>
      </c>
      <c r="P29">
        <v>20</v>
      </c>
      <c r="Q29">
        <v>349</v>
      </c>
      <c r="R29">
        <v>33</v>
      </c>
      <c r="S29">
        <v>456</v>
      </c>
      <c r="T29">
        <v>3.4117572853695002</v>
      </c>
      <c r="U29">
        <v>451</v>
      </c>
      <c r="V29">
        <v>1.23059866962306</v>
      </c>
      <c r="W29">
        <v>45</v>
      </c>
      <c r="X29">
        <v>4.48E-2</v>
      </c>
      <c r="Y29">
        <v>17253</v>
      </c>
      <c r="Z29">
        <v>581</v>
      </c>
      <c r="AA29">
        <v>14</v>
      </c>
      <c r="AB29">
        <v>8.7833333333333297</v>
      </c>
      <c r="AC29">
        <v>4</v>
      </c>
      <c r="AD29">
        <v>135</v>
      </c>
      <c r="AE29">
        <v>20</v>
      </c>
      <c r="AF29">
        <v>352</v>
      </c>
      <c r="AG29">
        <v>33</v>
      </c>
      <c r="AH29">
        <v>465</v>
      </c>
      <c r="AI29">
        <v>3.4145649809618601</v>
      </c>
      <c r="AJ29">
        <v>468</v>
      </c>
      <c r="AK29">
        <v>1.2414529914529899</v>
      </c>
      <c r="AL29">
        <v>46</v>
      </c>
      <c r="AM29">
        <v>0</v>
      </c>
      <c r="AN29">
        <v>10</v>
      </c>
      <c r="AO29" t="s">
        <v>80</v>
      </c>
      <c r="AP29">
        <v>0.59090909090909005</v>
      </c>
      <c r="AQ29" t="s">
        <v>73</v>
      </c>
      <c r="AR29">
        <v>9.0909090909090898E-2</v>
      </c>
      <c r="AS29" t="s">
        <v>137</v>
      </c>
      <c r="AT29">
        <v>0.59090909090909005</v>
      </c>
      <c r="AU29">
        <v>82</v>
      </c>
      <c r="AV29">
        <v>76</v>
      </c>
      <c r="AW29">
        <v>27014</v>
      </c>
    </row>
    <row r="30" spans="1:49" hidden="1" x14ac:dyDescent="0.3">
      <c r="A30" s="8">
        <f t="shared" si="1"/>
        <v>15438</v>
      </c>
      <c r="B30" s="8">
        <f t="shared" si="2"/>
        <v>29</v>
      </c>
      <c r="C30" s="8">
        <f>IF(LEFT(E30,12)="National Tec",MAX($C$2:C29)+1,0)</f>
        <v>0</v>
      </c>
      <c r="D30" t="s">
        <v>138</v>
      </c>
      <c r="E30" t="s">
        <v>71</v>
      </c>
      <c r="F30" t="s">
        <v>48</v>
      </c>
      <c r="G30">
        <v>116</v>
      </c>
      <c r="H30">
        <v>1989</v>
      </c>
      <c r="I30">
        <v>2020</v>
      </c>
      <c r="J30">
        <v>15438</v>
      </c>
      <c r="K30">
        <v>1188</v>
      </c>
      <c r="L30">
        <v>16</v>
      </c>
      <c r="M30">
        <v>10.011544011544</v>
      </c>
      <c r="N30">
        <v>4</v>
      </c>
      <c r="O30">
        <v>32</v>
      </c>
      <c r="P30">
        <v>40</v>
      </c>
      <c r="Q30">
        <v>178</v>
      </c>
      <c r="R30">
        <v>96</v>
      </c>
      <c r="S30">
        <v>1015</v>
      </c>
      <c r="T30">
        <v>3.4117027663478101</v>
      </c>
      <c r="U30">
        <v>1046</v>
      </c>
      <c r="V30">
        <v>1.13575525812619</v>
      </c>
      <c r="W30">
        <v>99</v>
      </c>
      <c r="X30">
        <v>5.2600000000000001E-2</v>
      </c>
      <c r="Y30">
        <v>16000</v>
      </c>
      <c r="Z30">
        <v>1254</v>
      </c>
      <c r="AA30">
        <v>17</v>
      </c>
      <c r="AB30">
        <v>10.3448773448773</v>
      </c>
      <c r="AC30">
        <v>4</v>
      </c>
      <c r="AD30">
        <v>34</v>
      </c>
      <c r="AE30">
        <v>40</v>
      </c>
      <c r="AF30">
        <v>197</v>
      </c>
      <c r="AG30">
        <v>96</v>
      </c>
      <c r="AH30">
        <v>1057</v>
      </c>
      <c r="AI30">
        <v>3.4388769206396401</v>
      </c>
      <c r="AJ30">
        <v>1074</v>
      </c>
      <c r="AK30">
        <v>1.16759776536312</v>
      </c>
      <c r="AL30">
        <v>100</v>
      </c>
      <c r="AM30">
        <v>0</v>
      </c>
      <c r="AN30">
        <v>2</v>
      </c>
      <c r="AO30" t="s">
        <v>54</v>
      </c>
      <c r="AP30">
        <v>0.45871559633027498</v>
      </c>
      <c r="AQ30" t="s">
        <v>139</v>
      </c>
      <c r="AR30">
        <v>0.247706422018348</v>
      </c>
      <c r="AS30" t="s">
        <v>56</v>
      </c>
      <c r="AT30">
        <v>0.61467889908256801</v>
      </c>
      <c r="AU30">
        <v>324</v>
      </c>
      <c r="AV30">
        <v>287</v>
      </c>
      <c r="AW30">
        <v>186014</v>
      </c>
    </row>
    <row r="31" spans="1:49" hidden="1" x14ac:dyDescent="0.3">
      <c r="A31" s="8">
        <f t="shared" si="1"/>
        <v>15661</v>
      </c>
      <c r="B31" s="8">
        <f t="shared" si="2"/>
        <v>30</v>
      </c>
      <c r="C31" s="8">
        <f>IF(LEFT(E31,12)="National Tec",MAX($C$2:C30)+1,0)</f>
        <v>0</v>
      </c>
      <c r="D31" t="s">
        <v>140</v>
      </c>
      <c r="E31" t="s">
        <v>78</v>
      </c>
      <c r="F31" t="s">
        <v>48</v>
      </c>
      <c r="G31">
        <v>145</v>
      </c>
      <c r="H31">
        <v>2003</v>
      </c>
      <c r="I31">
        <v>2020</v>
      </c>
      <c r="J31">
        <v>15661</v>
      </c>
      <c r="K31">
        <v>626</v>
      </c>
      <c r="L31">
        <v>9</v>
      </c>
      <c r="M31">
        <v>6.1666666666666599</v>
      </c>
      <c r="N31">
        <v>22</v>
      </c>
      <c r="O31">
        <v>314</v>
      </c>
      <c r="P31">
        <v>66</v>
      </c>
      <c r="Q31">
        <v>524</v>
      </c>
      <c r="R31">
        <v>89</v>
      </c>
      <c r="S31">
        <v>534</v>
      </c>
      <c r="T31">
        <v>3.4068899111047002</v>
      </c>
      <c r="U31">
        <v>592</v>
      </c>
      <c r="V31">
        <v>1.05743243243243</v>
      </c>
      <c r="W31">
        <v>56</v>
      </c>
      <c r="X31">
        <v>6.7100000000000007E-2</v>
      </c>
      <c r="Y31">
        <v>17158</v>
      </c>
      <c r="Z31">
        <v>671</v>
      </c>
      <c r="AA31">
        <v>9</v>
      </c>
      <c r="AB31">
        <v>6.5833333333333304</v>
      </c>
      <c r="AC31">
        <v>22</v>
      </c>
      <c r="AD31">
        <v>314</v>
      </c>
      <c r="AE31">
        <v>66</v>
      </c>
      <c r="AF31">
        <v>529</v>
      </c>
      <c r="AG31">
        <v>89</v>
      </c>
      <c r="AH31">
        <v>546</v>
      </c>
      <c r="AI31">
        <v>3.4161547307357201</v>
      </c>
      <c r="AJ31">
        <v>613</v>
      </c>
      <c r="AK31">
        <v>1.0946166394779699</v>
      </c>
      <c r="AL31">
        <v>70</v>
      </c>
      <c r="AM31">
        <v>4</v>
      </c>
      <c r="AN31">
        <v>29</v>
      </c>
      <c r="AO31" t="s">
        <v>118</v>
      </c>
      <c r="AP31">
        <v>0.66666666666666596</v>
      </c>
      <c r="AQ31" t="s">
        <v>141</v>
      </c>
      <c r="AR31">
        <v>8.1481481481481405E-2</v>
      </c>
      <c r="AS31" t="s">
        <v>88</v>
      </c>
      <c r="AT31">
        <v>0.79259259259259196</v>
      </c>
      <c r="AU31">
        <v>491</v>
      </c>
      <c r="AV31">
        <v>474</v>
      </c>
      <c r="AW31">
        <v>215114</v>
      </c>
    </row>
    <row r="32" spans="1:49" hidden="1" x14ac:dyDescent="0.3">
      <c r="A32" s="8">
        <f t="shared" si="1"/>
        <v>16232</v>
      </c>
      <c r="B32" s="8">
        <f t="shared" si="2"/>
        <v>31</v>
      </c>
      <c r="C32" s="8">
        <f>IF(LEFT(E32,12)="National Tec",MAX($C$2:C31)+1,0)</f>
        <v>0</v>
      </c>
      <c r="D32" t="s">
        <v>142</v>
      </c>
      <c r="E32" t="s">
        <v>143</v>
      </c>
      <c r="F32" t="s">
        <v>48</v>
      </c>
      <c r="G32">
        <v>575</v>
      </c>
      <c r="H32">
        <v>1993</v>
      </c>
      <c r="I32">
        <v>2020</v>
      </c>
      <c r="J32">
        <v>16232</v>
      </c>
      <c r="K32">
        <v>11273</v>
      </c>
      <c r="L32">
        <v>48</v>
      </c>
      <c r="M32">
        <v>9.4112872716866693</v>
      </c>
      <c r="N32">
        <v>1</v>
      </c>
      <c r="O32">
        <v>0</v>
      </c>
      <c r="P32">
        <v>48</v>
      </c>
      <c r="Q32">
        <v>127</v>
      </c>
      <c r="R32">
        <v>126</v>
      </c>
      <c r="S32">
        <v>703</v>
      </c>
      <c r="T32">
        <v>3.3952241339849198</v>
      </c>
      <c r="U32">
        <v>8621</v>
      </c>
      <c r="V32">
        <v>1.30762092564667</v>
      </c>
      <c r="W32">
        <v>392</v>
      </c>
      <c r="X32">
        <v>0.1512</v>
      </c>
      <c r="Y32">
        <v>14811</v>
      </c>
      <c r="Z32">
        <v>13281</v>
      </c>
      <c r="AA32">
        <v>52</v>
      </c>
      <c r="AB32">
        <v>10.177490214288399</v>
      </c>
      <c r="AC32">
        <v>1</v>
      </c>
      <c r="AD32">
        <v>0</v>
      </c>
      <c r="AE32">
        <v>48</v>
      </c>
      <c r="AF32">
        <v>156</v>
      </c>
      <c r="AG32">
        <v>126</v>
      </c>
      <c r="AH32">
        <v>832</v>
      </c>
      <c r="AI32">
        <v>3.4628903894134901</v>
      </c>
      <c r="AJ32">
        <v>9484</v>
      </c>
      <c r="AK32">
        <v>1.40035849852382</v>
      </c>
      <c r="AL32">
        <v>407</v>
      </c>
      <c r="AM32">
        <v>0</v>
      </c>
      <c r="AN32">
        <v>14</v>
      </c>
      <c r="AO32" t="s">
        <v>91</v>
      </c>
      <c r="AP32">
        <v>0.86206896551724099</v>
      </c>
      <c r="AQ32" t="s">
        <v>144</v>
      </c>
      <c r="AR32">
        <v>3.0172413793103401E-2</v>
      </c>
      <c r="AS32" t="s">
        <v>51</v>
      </c>
      <c r="AT32">
        <v>0.96767241379310298</v>
      </c>
      <c r="AU32">
        <v>474</v>
      </c>
      <c r="AV32">
        <v>501</v>
      </c>
      <c r="AW32">
        <v>152312</v>
      </c>
    </row>
    <row r="33" spans="1:49" hidden="1" x14ac:dyDescent="0.3">
      <c r="A33" s="8">
        <f t="shared" si="1"/>
        <v>16235</v>
      </c>
      <c r="B33" s="8">
        <f t="shared" si="2"/>
        <v>32</v>
      </c>
      <c r="C33" s="8">
        <f>IF(LEFT(E33,12)="National Tec",MAX($C$2:C32)+1,0)</f>
        <v>0</v>
      </c>
      <c r="D33" t="s">
        <v>145</v>
      </c>
      <c r="E33" t="s">
        <v>146</v>
      </c>
      <c r="F33" t="s">
        <v>48</v>
      </c>
      <c r="G33">
        <v>180</v>
      </c>
      <c r="H33">
        <v>1993</v>
      </c>
      <c r="I33">
        <v>2020</v>
      </c>
      <c r="J33">
        <v>16235</v>
      </c>
      <c r="K33">
        <v>1750</v>
      </c>
      <c r="L33">
        <v>18</v>
      </c>
      <c r="M33">
        <v>6.7370299454904998</v>
      </c>
      <c r="N33">
        <v>7</v>
      </c>
      <c r="O33">
        <v>90</v>
      </c>
      <c r="P33">
        <v>22</v>
      </c>
      <c r="Q33">
        <v>135</v>
      </c>
      <c r="R33">
        <v>95</v>
      </c>
      <c r="S33">
        <v>523</v>
      </c>
      <c r="T33">
        <v>3.3951611898558598</v>
      </c>
      <c r="U33">
        <v>1508</v>
      </c>
      <c r="V33">
        <v>1.1604774535808999</v>
      </c>
      <c r="W33">
        <v>129</v>
      </c>
      <c r="X33">
        <v>0.23810000000000001</v>
      </c>
      <c r="Y33">
        <v>16522</v>
      </c>
      <c r="Z33">
        <v>2297</v>
      </c>
      <c r="AA33">
        <v>19</v>
      </c>
      <c r="AB33">
        <v>6.8517485602091099</v>
      </c>
      <c r="AC33">
        <v>7</v>
      </c>
      <c r="AD33">
        <v>91</v>
      </c>
      <c r="AE33">
        <v>22</v>
      </c>
      <c r="AF33">
        <v>137</v>
      </c>
      <c r="AG33">
        <v>95</v>
      </c>
      <c r="AH33">
        <v>564</v>
      </c>
      <c r="AI33">
        <v>3.4285892045693598</v>
      </c>
      <c r="AJ33">
        <v>1975</v>
      </c>
      <c r="AK33">
        <v>1.16303797468354</v>
      </c>
      <c r="AL33">
        <v>136</v>
      </c>
      <c r="AM33">
        <v>0</v>
      </c>
      <c r="AN33">
        <v>0</v>
      </c>
      <c r="AO33" t="s">
        <v>50</v>
      </c>
      <c r="AP33">
        <v>0.73026315789473595</v>
      </c>
      <c r="AQ33" t="s">
        <v>147</v>
      </c>
      <c r="AR33">
        <v>0.11184210526315699</v>
      </c>
      <c r="AS33" t="s">
        <v>51</v>
      </c>
      <c r="AT33">
        <v>0.78947368421052599</v>
      </c>
      <c r="AU33">
        <v>985</v>
      </c>
      <c r="AV33">
        <v>968</v>
      </c>
      <c r="AW33">
        <v>227881</v>
      </c>
    </row>
    <row r="34" spans="1:49" x14ac:dyDescent="0.3">
      <c r="A34" s="8">
        <f t="shared" si="1"/>
        <v>16393</v>
      </c>
      <c r="B34" s="8">
        <f t="shared" si="2"/>
        <v>33</v>
      </c>
      <c r="C34" s="8">
        <f>IF(LEFT(E34,12)="National Tec",MAX($C$2:C33)+1,0)</f>
        <v>7</v>
      </c>
      <c r="D34" t="s">
        <v>148</v>
      </c>
      <c r="E34" t="s">
        <v>132</v>
      </c>
      <c r="F34" t="s">
        <v>48</v>
      </c>
      <c r="G34">
        <v>217</v>
      </c>
      <c r="H34">
        <v>1979</v>
      </c>
      <c r="I34">
        <v>2019</v>
      </c>
      <c r="J34">
        <v>16393</v>
      </c>
      <c r="K34">
        <v>1200</v>
      </c>
      <c r="L34">
        <v>19</v>
      </c>
      <c r="M34">
        <v>9.9499999999999993</v>
      </c>
      <c r="N34">
        <v>6</v>
      </c>
      <c r="O34">
        <v>11</v>
      </c>
      <c r="P34">
        <v>113</v>
      </c>
      <c r="Q34">
        <v>489</v>
      </c>
      <c r="R34">
        <v>153</v>
      </c>
      <c r="S34">
        <v>617</v>
      </c>
      <c r="T34">
        <v>3.39204455599709</v>
      </c>
      <c r="U34">
        <v>797</v>
      </c>
      <c r="V34">
        <v>1.5056461731493</v>
      </c>
      <c r="W34">
        <v>127</v>
      </c>
      <c r="X34">
        <v>0.04</v>
      </c>
      <c r="Y34">
        <v>18844</v>
      </c>
      <c r="Z34">
        <v>1250</v>
      </c>
      <c r="AA34">
        <v>19</v>
      </c>
      <c r="AB34">
        <v>9.9499999999999993</v>
      </c>
      <c r="AC34">
        <v>6</v>
      </c>
      <c r="AD34">
        <v>11</v>
      </c>
      <c r="AE34">
        <v>113</v>
      </c>
      <c r="AF34">
        <v>507</v>
      </c>
      <c r="AG34">
        <v>153</v>
      </c>
      <c r="AH34">
        <v>651</v>
      </c>
      <c r="AI34">
        <v>3.3865397666506798</v>
      </c>
      <c r="AJ34">
        <v>802</v>
      </c>
      <c r="AK34">
        <v>1.5586034912718201</v>
      </c>
      <c r="AL34">
        <v>130</v>
      </c>
      <c r="AM34">
        <v>0</v>
      </c>
      <c r="AN34">
        <v>6</v>
      </c>
      <c r="AO34" t="s">
        <v>54</v>
      </c>
      <c r="AP34">
        <v>0.87037037037037002</v>
      </c>
      <c r="AQ34" t="s">
        <v>108</v>
      </c>
      <c r="AR34">
        <v>6.1728395061728301E-2</v>
      </c>
      <c r="AS34" t="s">
        <v>56</v>
      </c>
      <c r="AT34">
        <v>0.87037037037037002</v>
      </c>
      <c r="AU34">
        <v>376</v>
      </c>
      <c r="AV34">
        <v>310</v>
      </c>
      <c r="AW34">
        <v>186014</v>
      </c>
    </row>
    <row r="35" spans="1:49" hidden="1" x14ac:dyDescent="0.3">
      <c r="A35" s="8">
        <f t="shared" si="1"/>
        <v>16420</v>
      </c>
      <c r="B35" s="8">
        <f t="shared" si="2"/>
        <v>34</v>
      </c>
      <c r="C35" s="8">
        <f>IF(LEFT(E35,12)="National Tec",MAX($C$2:C34)+1,0)</f>
        <v>0</v>
      </c>
      <c r="D35" t="s">
        <v>149</v>
      </c>
      <c r="E35" t="s">
        <v>150</v>
      </c>
      <c r="F35" t="s">
        <v>48</v>
      </c>
      <c r="G35">
        <v>168</v>
      </c>
      <c r="H35">
        <v>1987</v>
      </c>
      <c r="I35">
        <v>2020</v>
      </c>
      <c r="J35">
        <v>16420</v>
      </c>
      <c r="K35">
        <v>631</v>
      </c>
      <c r="L35">
        <v>12</v>
      </c>
      <c r="M35">
        <v>8.75</v>
      </c>
      <c r="N35">
        <v>25</v>
      </c>
      <c r="O35">
        <v>67</v>
      </c>
      <c r="P35">
        <v>114</v>
      </c>
      <c r="Q35">
        <v>486</v>
      </c>
      <c r="R35">
        <v>158</v>
      </c>
      <c r="S35">
        <v>618</v>
      </c>
      <c r="T35">
        <v>3.3915717764023099</v>
      </c>
      <c r="U35">
        <v>498</v>
      </c>
      <c r="V35">
        <v>1.2670682730923599</v>
      </c>
      <c r="W35">
        <v>93</v>
      </c>
      <c r="X35">
        <v>5.3999999999999999E-2</v>
      </c>
      <c r="Y35">
        <v>16623</v>
      </c>
      <c r="Z35">
        <v>667</v>
      </c>
      <c r="AA35">
        <v>13</v>
      </c>
      <c r="AB35">
        <v>9.5833333333333304</v>
      </c>
      <c r="AC35">
        <v>25</v>
      </c>
      <c r="AD35">
        <v>67</v>
      </c>
      <c r="AE35">
        <v>114</v>
      </c>
      <c r="AF35">
        <v>510</v>
      </c>
      <c r="AG35">
        <v>158</v>
      </c>
      <c r="AH35">
        <v>650</v>
      </c>
      <c r="AI35">
        <v>3.42669240482783</v>
      </c>
      <c r="AJ35">
        <v>508</v>
      </c>
      <c r="AK35">
        <v>1.3129921259842501</v>
      </c>
      <c r="AL35">
        <v>97</v>
      </c>
      <c r="AM35">
        <v>0</v>
      </c>
      <c r="AN35">
        <v>1</v>
      </c>
      <c r="AO35" t="s">
        <v>54</v>
      </c>
      <c r="AP35">
        <v>0.68382352941176405</v>
      </c>
      <c r="AQ35" t="s">
        <v>139</v>
      </c>
      <c r="AR35">
        <v>0.154411764705882</v>
      </c>
      <c r="AS35" t="s">
        <v>56</v>
      </c>
      <c r="AT35">
        <v>0.68382352941176405</v>
      </c>
      <c r="AU35">
        <v>335</v>
      </c>
      <c r="AV35">
        <v>311</v>
      </c>
      <c r="AW35">
        <v>186014</v>
      </c>
    </row>
    <row r="36" spans="1:49" hidden="1" x14ac:dyDescent="0.3">
      <c r="A36" s="8">
        <f t="shared" si="1"/>
        <v>16450</v>
      </c>
      <c r="B36" s="8">
        <f t="shared" si="2"/>
        <v>35</v>
      </c>
      <c r="C36" s="8">
        <f>IF(LEFT(E36,12)="National Tec",MAX($C$2:C35)+1,0)</f>
        <v>0</v>
      </c>
      <c r="D36" t="s">
        <v>151</v>
      </c>
      <c r="E36" t="s">
        <v>78</v>
      </c>
      <c r="F36" t="s">
        <v>48</v>
      </c>
      <c r="G36">
        <v>107</v>
      </c>
      <c r="H36">
        <v>1998</v>
      </c>
      <c r="I36">
        <v>2020</v>
      </c>
      <c r="J36">
        <v>16450</v>
      </c>
      <c r="K36">
        <v>784</v>
      </c>
      <c r="L36">
        <v>11</v>
      </c>
      <c r="M36">
        <v>8.8928571428571406</v>
      </c>
      <c r="N36">
        <v>11</v>
      </c>
      <c r="O36">
        <v>53</v>
      </c>
      <c r="P36">
        <v>57</v>
      </c>
      <c r="Q36">
        <v>497</v>
      </c>
      <c r="R36">
        <v>89</v>
      </c>
      <c r="S36">
        <v>731</v>
      </c>
      <c r="T36">
        <v>3.3911027177971</v>
      </c>
      <c r="U36">
        <v>427</v>
      </c>
      <c r="V36">
        <v>1.8360655737704901</v>
      </c>
      <c r="W36">
        <v>78</v>
      </c>
      <c r="X36">
        <v>0.02</v>
      </c>
      <c r="Y36">
        <v>19190</v>
      </c>
      <c r="Z36">
        <v>800</v>
      </c>
      <c r="AA36">
        <v>12</v>
      </c>
      <c r="AB36">
        <v>8.2261904761904692</v>
      </c>
      <c r="AC36">
        <v>11</v>
      </c>
      <c r="AD36">
        <v>54</v>
      </c>
      <c r="AE36">
        <v>57</v>
      </c>
      <c r="AF36">
        <v>505</v>
      </c>
      <c r="AG36">
        <v>89</v>
      </c>
      <c r="AH36">
        <v>747</v>
      </c>
      <c r="AI36">
        <v>3.3809024377104802</v>
      </c>
      <c r="AJ36">
        <v>429</v>
      </c>
      <c r="AK36">
        <v>1.8648018648018601</v>
      </c>
      <c r="AL36">
        <v>78</v>
      </c>
      <c r="AM36">
        <v>0</v>
      </c>
      <c r="AN36">
        <v>0</v>
      </c>
      <c r="AO36" t="s">
        <v>100</v>
      </c>
      <c r="AP36">
        <v>0.72815533980582503</v>
      </c>
      <c r="AQ36" t="s">
        <v>152</v>
      </c>
      <c r="AR36">
        <v>0.14563106796116501</v>
      </c>
      <c r="AS36" t="s">
        <v>85</v>
      </c>
      <c r="AT36">
        <v>0.90291262135922301</v>
      </c>
      <c r="AU36">
        <v>435</v>
      </c>
      <c r="AV36">
        <v>369</v>
      </c>
      <c r="AW36">
        <v>224856</v>
      </c>
    </row>
    <row r="37" spans="1:49" hidden="1" x14ac:dyDescent="0.3">
      <c r="A37" s="8">
        <f t="shared" si="1"/>
        <v>16772</v>
      </c>
      <c r="B37" s="8">
        <f t="shared" si="2"/>
        <v>36</v>
      </c>
      <c r="C37" s="8">
        <f>IF(LEFT(E37,12)="National Tec",MAX($C$2:C36)+1,0)</f>
        <v>0</v>
      </c>
      <c r="D37" t="s">
        <v>153</v>
      </c>
      <c r="E37" t="s">
        <v>112</v>
      </c>
      <c r="F37" t="s">
        <v>48</v>
      </c>
      <c r="G37">
        <v>159</v>
      </c>
      <c r="H37">
        <v>1991</v>
      </c>
      <c r="I37">
        <v>2020</v>
      </c>
      <c r="J37">
        <v>16772</v>
      </c>
      <c r="K37">
        <v>689</v>
      </c>
      <c r="L37">
        <v>13</v>
      </c>
      <c r="M37">
        <v>9.6666666666666607</v>
      </c>
      <c r="N37">
        <v>23</v>
      </c>
      <c r="O37">
        <v>50</v>
      </c>
      <c r="P37">
        <v>84</v>
      </c>
      <c r="Q37">
        <v>388</v>
      </c>
      <c r="R37">
        <v>136</v>
      </c>
      <c r="S37">
        <v>604</v>
      </c>
      <c r="T37">
        <v>3.3852049598384499</v>
      </c>
      <c r="U37">
        <v>447</v>
      </c>
      <c r="V37">
        <v>1.5413870246085</v>
      </c>
      <c r="W37">
        <v>97</v>
      </c>
      <c r="X37">
        <v>8.0100000000000005E-2</v>
      </c>
      <c r="Y37">
        <v>15506</v>
      </c>
      <c r="Z37">
        <v>749</v>
      </c>
      <c r="AA37">
        <v>15</v>
      </c>
      <c r="AB37">
        <v>9.6666666666666607</v>
      </c>
      <c r="AC37">
        <v>23</v>
      </c>
      <c r="AD37">
        <v>65</v>
      </c>
      <c r="AE37">
        <v>84</v>
      </c>
      <c r="AF37">
        <v>426</v>
      </c>
      <c r="AG37">
        <v>136</v>
      </c>
      <c r="AH37">
        <v>661</v>
      </c>
      <c r="AI37">
        <v>3.4490421963978299</v>
      </c>
      <c r="AJ37">
        <v>455</v>
      </c>
      <c r="AK37">
        <v>1.6461538461538401</v>
      </c>
      <c r="AL37">
        <v>103</v>
      </c>
      <c r="AM37">
        <v>0</v>
      </c>
      <c r="AN37">
        <v>1</v>
      </c>
      <c r="AO37" t="s">
        <v>79</v>
      </c>
      <c r="AP37">
        <v>0.40944881889763701</v>
      </c>
      <c r="AQ37" t="s">
        <v>67</v>
      </c>
      <c r="AR37">
        <v>0.30708661417322802</v>
      </c>
      <c r="AS37" t="s">
        <v>69</v>
      </c>
      <c r="AT37">
        <v>0.52755905511810997</v>
      </c>
      <c r="AU37">
        <v>59</v>
      </c>
      <c r="AV37">
        <v>55</v>
      </c>
      <c r="AW37">
        <v>42054</v>
      </c>
    </row>
    <row r="38" spans="1:49" hidden="1" x14ac:dyDescent="0.3">
      <c r="A38" s="8">
        <f t="shared" si="1"/>
        <v>17066</v>
      </c>
      <c r="B38" s="8">
        <f t="shared" si="2"/>
        <v>37</v>
      </c>
      <c r="C38" s="8">
        <f>IF(LEFT(E38,12)="National Tec",MAX($C$2:C37)+1,0)</f>
        <v>0</v>
      </c>
      <c r="D38" t="s">
        <v>154</v>
      </c>
      <c r="E38" t="s">
        <v>155</v>
      </c>
      <c r="F38" t="s">
        <v>48</v>
      </c>
      <c r="G38">
        <v>90</v>
      </c>
      <c r="H38">
        <v>1995</v>
      </c>
      <c r="I38">
        <v>2020</v>
      </c>
      <c r="J38">
        <v>17066</v>
      </c>
      <c r="K38">
        <v>733</v>
      </c>
      <c r="L38">
        <v>16</v>
      </c>
      <c r="M38">
        <v>9.0869047619047603</v>
      </c>
      <c r="N38">
        <v>4</v>
      </c>
      <c r="O38">
        <v>26</v>
      </c>
      <c r="P38">
        <v>48</v>
      </c>
      <c r="Q38">
        <v>520</v>
      </c>
      <c r="R38">
        <v>72</v>
      </c>
      <c r="S38">
        <v>602</v>
      </c>
      <c r="T38">
        <v>3.3794536735360601</v>
      </c>
      <c r="U38">
        <v>288</v>
      </c>
      <c r="V38">
        <v>2.54513888888888</v>
      </c>
      <c r="W38">
        <v>66</v>
      </c>
      <c r="X38">
        <v>0.34670000000000001</v>
      </c>
      <c r="Y38">
        <v>9564</v>
      </c>
      <c r="Z38">
        <v>1122</v>
      </c>
      <c r="AA38">
        <v>22</v>
      </c>
      <c r="AB38">
        <v>10.9035714285714</v>
      </c>
      <c r="AC38">
        <v>4</v>
      </c>
      <c r="AD38">
        <v>31</v>
      </c>
      <c r="AE38">
        <v>48</v>
      </c>
      <c r="AF38">
        <v>723</v>
      </c>
      <c r="AG38">
        <v>72</v>
      </c>
      <c r="AH38">
        <v>878</v>
      </c>
      <c r="AI38">
        <v>3.5944273503863302</v>
      </c>
      <c r="AJ38">
        <v>334</v>
      </c>
      <c r="AK38">
        <v>3.3592814371257398</v>
      </c>
      <c r="AL38">
        <v>73</v>
      </c>
      <c r="AM38">
        <v>2</v>
      </c>
      <c r="AN38">
        <v>3</v>
      </c>
      <c r="AO38" t="s">
        <v>79</v>
      </c>
      <c r="AP38">
        <v>0.4</v>
      </c>
      <c r="AQ38" t="s">
        <v>80</v>
      </c>
      <c r="AR38">
        <v>0.128571428571428</v>
      </c>
      <c r="AS38" t="s">
        <v>69</v>
      </c>
      <c r="AT38">
        <v>0.45714285714285702</v>
      </c>
      <c r="AU38">
        <v>35</v>
      </c>
      <c r="AV38">
        <v>57</v>
      </c>
      <c r="AW38">
        <v>42054</v>
      </c>
    </row>
    <row r="39" spans="1:49" x14ac:dyDescent="0.3">
      <c r="A39" s="8">
        <f t="shared" si="1"/>
        <v>17219</v>
      </c>
      <c r="B39" s="8">
        <f t="shared" si="2"/>
        <v>38</v>
      </c>
      <c r="C39" s="8">
        <f>IF(LEFT(E39,12)="National Tec",MAX($C$2:C38)+1,0)</f>
        <v>8</v>
      </c>
      <c r="D39" t="s">
        <v>156</v>
      </c>
      <c r="E39" t="s">
        <v>53</v>
      </c>
      <c r="F39" t="s">
        <v>48</v>
      </c>
      <c r="G39">
        <v>68</v>
      </c>
      <c r="H39">
        <v>1992</v>
      </c>
      <c r="I39">
        <v>2019</v>
      </c>
      <c r="J39">
        <v>17219</v>
      </c>
      <c r="K39">
        <v>698</v>
      </c>
      <c r="L39">
        <v>9</v>
      </c>
      <c r="M39">
        <v>5.9499999999999904</v>
      </c>
      <c r="N39">
        <v>2</v>
      </c>
      <c r="O39">
        <v>271</v>
      </c>
      <c r="P39">
        <v>31</v>
      </c>
      <c r="Q39">
        <v>457</v>
      </c>
      <c r="R39">
        <v>42</v>
      </c>
      <c r="S39">
        <v>517</v>
      </c>
      <c r="T39">
        <v>3.37675223966344</v>
      </c>
      <c r="U39">
        <v>611</v>
      </c>
      <c r="V39">
        <v>1.1423895253682399</v>
      </c>
      <c r="W39">
        <v>51</v>
      </c>
      <c r="X39">
        <v>2.5100000000000001E-2</v>
      </c>
      <c r="Y39">
        <v>18970</v>
      </c>
      <c r="Z39">
        <v>716</v>
      </c>
      <c r="AA39">
        <v>9</v>
      </c>
      <c r="AB39">
        <v>6.3999999999999897</v>
      </c>
      <c r="AC39">
        <v>2</v>
      </c>
      <c r="AD39">
        <v>271</v>
      </c>
      <c r="AE39">
        <v>31</v>
      </c>
      <c r="AF39">
        <v>465</v>
      </c>
      <c r="AG39">
        <v>42</v>
      </c>
      <c r="AH39">
        <v>528</v>
      </c>
      <c r="AI39">
        <v>3.3845156566027699</v>
      </c>
      <c r="AJ39">
        <v>616</v>
      </c>
      <c r="AK39">
        <v>1.16233766233766</v>
      </c>
      <c r="AL39">
        <v>51</v>
      </c>
      <c r="AM39">
        <v>0</v>
      </c>
      <c r="AN39">
        <v>1</v>
      </c>
      <c r="AO39" t="s">
        <v>157</v>
      </c>
      <c r="AP39">
        <v>0.390625</v>
      </c>
      <c r="AQ39" t="s">
        <v>54</v>
      </c>
      <c r="AR39">
        <v>0.296875</v>
      </c>
      <c r="AS39" t="s">
        <v>69</v>
      </c>
      <c r="AT39">
        <v>0.421875</v>
      </c>
      <c r="AU39">
        <v>94</v>
      </c>
      <c r="AV39">
        <v>89</v>
      </c>
      <c r="AW39">
        <v>23455</v>
      </c>
    </row>
    <row r="40" spans="1:49" hidden="1" x14ac:dyDescent="0.3">
      <c r="A40" s="8">
        <f t="shared" si="1"/>
        <v>17278</v>
      </c>
      <c r="B40" s="8">
        <f t="shared" si="2"/>
        <v>39</v>
      </c>
      <c r="C40" s="8">
        <f>IF(LEFT(E40,12)="National Tec",MAX($C$2:C39)+1,0)</f>
        <v>0</v>
      </c>
      <c r="D40" t="s">
        <v>158</v>
      </c>
      <c r="E40" t="s">
        <v>112</v>
      </c>
      <c r="F40" t="s">
        <v>48</v>
      </c>
      <c r="G40">
        <v>606</v>
      </c>
      <c r="H40">
        <v>1975</v>
      </c>
      <c r="I40">
        <v>2020</v>
      </c>
      <c r="J40">
        <v>17278</v>
      </c>
      <c r="K40">
        <v>1763</v>
      </c>
      <c r="L40">
        <v>17</v>
      </c>
      <c r="M40">
        <v>9.7756991759342498</v>
      </c>
      <c r="N40">
        <v>9</v>
      </c>
      <c r="O40">
        <v>40</v>
      </c>
      <c r="P40">
        <v>58</v>
      </c>
      <c r="Q40">
        <v>67</v>
      </c>
      <c r="R40">
        <v>449</v>
      </c>
      <c r="S40">
        <v>941</v>
      </c>
      <c r="T40">
        <v>3.37529473557204</v>
      </c>
      <c r="U40">
        <v>1167</v>
      </c>
      <c r="V40">
        <v>1.5107112253641799</v>
      </c>
      <c r="W40">
        <v>311</v>
      </c>
      <c r="X40">
        <v>9.3600000000000003E-2</v>
      </c>
      <c r="Y40">
        <v>17954</v>
      </c>
      <c r="Z40">
        <v>1945</v>
      </c>
      <c r="AA40">
        <v>18</v>
      </c>
      <c r="AB40">
        <v>9.9635196887547703</v>
      </c>
      <c r="AC40">
        <v>9</v>
      </c>
      <c r="AD40">
        <v>41</v>
      </c>
      <c r="AE40">
        <v>58</v>
      </c>
      <c r="AF40">
        <v>73</v>
      </c>
      <c r="AG40">
        <v>449</v>
      </c>
      <c r="AH40">
        <v>1035</v>
      </c>
      <c r="AI40">
        <v>3.4023960637355901</v>
      </c>
      <c r="AJ40">
        <v>1220</v>
      </c>
      <c r="AK40">
        <v>1.59426229508196</v>
      </c>
      <c r="AL40">
        <v>322</v>
      </c>
      <c r="AM40">
        <v>0</v>
      </c>
      <c r="AN40">
        <v>0</v>
      </c>
      <c r="AO40" t="s">
        <v>159</v>
      </c>
      <c r="AP40">
        <v>0.51886792452830099</v>
      </c>
      <c r="AQ40" t="s">
        <v>135</v>
      </c>
      <c r="AR40">
        <v>0.223270440251572</v>
      </c>
      <c r="AS40" t="s">
        <v>51</v>
      </c>
      <c r="AT40">
        <v>0.95597484276729505</v>
      </c>
      <c r="AU40">
        <v>108</v>
      </c>
      <c r="AV40">
        <v>108</v>
      </c>
      <c r="AW40">
        <v>29160</v>
      </c>
    </row>
    <row r="41" spans="1:49" x14ac:dyDescent="0.3">
      <c r="A41" s="8">
        <f t="shared" si="1"/>
        <v>17555</v>
      </c>
      <c r="B41" s="8">
        <f t="shared" si="2"/>
        <v>40</v>
      </c>
      <c r="C41" s="8">
        <f>IF(LEFT(E41,12)="National Tec",MAX($C$2:C40)+1,0)</f>
        <v>9</v>
      </c>
      <c r="D41" t="s">
        <v>160</v>
      </c>
      <c r="E41" t="s">
        <v>53</v>
      </c>
      <c r="F41" t="s">
        <v>48</v>
      </c>
      <c r="G41">
        <v>168</v>
      </c>
      <c r="H41">
        <v>2000</v>
      </c>
      <c r="I41">
        <v>2020</v>
      </c>
      <c r="J41">
        <v>17555</v>
      </c>
      <c r="K41">
        <v>1120</v>
      </c>
      <c r="L41">
        <v>15</v>
      </c>
      <c r="M41">
        <v>9.7428571428571402</v>
      </c>
      <c r="N41">
        <v>15</v>
      </c>
      <c r="O41">
        <v>54</v>
      </c>
      <c r="P41">
        <v>23</v>
      </c>
      <c r="Q41">
        <v>103</v>
      </c>
      <c r="R41">
        <v>126</v>
      </c>
      <c r="S41">
        <v>841</v>
      </c>
      <c r="T41">
        <v>3.3698975152472399</v>
      </c>
      <c r="U41">
        <v>517</v>
      </c>
      <c r="V41">
        <v>2.16634429400386</v>
      </c>
      <c r="W41">
        <v>143</v>
      </c>
      <c r="X41">
        <v>0.2157</v>
      </c>
      <c r="Y41">
        <v>12934</v>
      </c>
      <c r="Z41">
        <v>1428</v>
      </c>
      <c r="AA41">
        <v>18</v>
      </c>
      <c r="AB41">
        <v>11.176190476190399</v>
      </c>
      <c r="AC41">
        <v>15</v>
      </c>
      <c r="AD41">
        <v>68</v>
      </c>
      <c r="AE41">
        <v>23</v>
      </c>
      <c r="AF41">
        <v>121</v>
      </c>
      <c r="AG41">
        <v>126</v>
      </c>
      <c r="AH41">
        <v>1055</v>
      </c>
      <c r="AI41">
        <v>3.5046665425081498</v>
      </c>
      <c r="AJ41">
        <v>593</v>
      </c>
      <c r="AK41">
        <v>2.4080944350758799</v>
      </c>
      <c r="AL41">
        <v>150</v>
      </c>
      <c r="AM41">
        <v>0</v>
      </c>
      <c r="AN41">
        <v>0</v>
      </c>
      <c r="AO41" t="s">
        <v>161</v>
      </c>
      <c r="AP41">
        <v>0.940119760479041</v>
      </c>
      <c r="AQ41" t="s">
        <v>162</v>
      </c>
      <c r="AR41">
        <v>1.19760479041916E-2</v>
      </c>
      <c r="AS41" t="s">
        <v>85</v>
      </c>
      <c r="AT41">
        <v>0.97604790419161602</v>
      </c>
      <c r="AU41">
        <v>135</v>
      </c>
      <c r="AV41">
        <v>156</v>
      </c>
      <c r="AW41">
        <v>110499</v>
      </c>
    </row>
    <row r="42" spans="1:49" hidden="1" x14ac:dyDescent="0.3">
      <c r="A42" s="8">
        <f t="shared" si="1"/>
        <v>17656</v>
      </c>
      <c r="B42" s="8">
        <f t="shared" si="2"/>
        <v>41</v>
      </c>
      <c r="C42" s="8">
        <f>IF(LEFT(E42,12)="National Tec",MAX($C$2:C41)+1,0)</f>
        <v>0</v>
      </c>
      <c r="D42" t="s">
        <v>163</v>
      </c>
      <c r="E42" t="s">
        <v>164</v>
      </c>
      <c r="F42" t="s">
        <v>48</v>
      </c>
      <c r="G42">
        <v>80</v>
      </c>
      <c r="H42">
        <v>2013</v>
      </c>
      <c r="I42">
        <v>2020</v>
      </c>
      <c r="J42">
        <v>17656</v>
      </c>
      <c r="K42">
        <v>817</v>
      </c>
      <c r="L42">
        <v>17</v>
      </c>
      <c r="M42">
        <v>7.3444444444444397</v>
      </c>
      <c r="N42">
        <v>5</v>
      </c>
      <c r="O42">
        <v>18</v>
      </c>
      <c r="P42">
        <v>61</v>
      </c>
      <c r="Q42">
        <v>726</v>
      </c>
      <c r="R42">
        <v>69</v>
      </c>
      <c r="S42">
        <v>759</v>
      </c>
      <c r="T42">
        <v>3.3682839160128002</v>
      </c>
      <c r="U42">
        <v>542</v>
      </c>
      <c r="V42">
        <v>1.5073800738007299</v>
      </c>
      <c r="W42">
        <v>56</v>
      </c>
      <c r="X42">
        <v>6.5199999999999994E-2</v>
      </c>
      <c r="Y42">
        <v>17257</v>
      </c>
      <c r="Z42">
        <v>874</v>
      </c>
      <c r="AA42">
        <v>18</v>
      </c>
      <c r="AB42">
        <v>7.7611111111111102</v>
      </c>
      <c r="AC42">
        <v>5</v>
      </c>
      <c r="AD42">
        <v>22</v>
      </c>
      <c r="AE42">
        <v>61</v>
      </c>
      <c r="AF42">
        <v>772</v>
      </c>
      <c r="AG42">
        <v>69</v>
      </c>
      <c r="AH42">
        <v>806</v>
      </c>
      <c r="AI42">
        <v>3.41450111163957</v>
      </c>
      <c r="AJ42">
        <v>563</v>
      </c>
      <c r="AK42">
        <v>1.55239786856127</v>
      </c>
      <c r="AL42">
        <v>57</v>
      </c>
      <c r="AM42">
        <v>0</v>
      </c>
      <c r="AN42">
        <v>1</v>
      </c>
      <c r="AO42" t="s">
        <v>165</v>
      </c>
      <c r="AP42">
        <v>0.269230769230769</v>
      </c>
      <c r="AQ42" t="s">
        <v>166</v>
      </c>
      <c r="AR42">
        <v>0.23076923076923</v>
      </c>
      <c r="AS42" t="s">
        <v>167</v>
      </c>
      <c r="AT42">
        <v>0.32692307692307598</v>
      </c>
      <c r="AU42">
        <v>73</v>
      </c>
      <c r="AV42">
        <v>76</v>
      </c>
      <c r="AW42">
        <v>45124</v>
      </c>
    </row>
    <row r="43" spans="1:49" hidden="1" x14ac:dyDescent="0.3">
      <c r="A43" s="8">
        <f t="shared" si="1"/>
        <v>17703</v>
      </c>
      <c r="B43" s="8">
        <f t="shared" si="2"/>
        <v>42</v>
      </c>
      <c r="C43" s="8">
        <f>IF(LEFT(E43,12)="National Tec",MAX($C$2:C42)+1,0)</f>
        <v>0</v>
      </c>
      <c r="D43" t="s">
        <v>168</v>
      </c>
      <c r="E43" t="s">
        <v>78</v>
      </c>
      <c r="F43" t="s">
        <v>48</v>
      </c>
      <c r="G43">
        <v>153</v>
      </c>
      <c r="H43">
        <v>2000</v>
      </c>
      <c r="I43">
        <v>2020</v>
      </c>
      <c r="J43">
        <v>17703</v>
      </c>
      <c r="K43">
        <v>875</v>
      </c>
      <c r="L43">
        <v>15</v>
      </c>
      <c r="M43">
        <v>8.75</v>
      </c>
      <c r="N43">
        <v>5</v>
      </c>
      <c r="O43">
        <v>24</v>
      </c>
      <c r="P43">
        <v>86</v>
      </c>
      <c r="Q43">
        <v>484</v>
      </c>
      <c r="R43">
        <v>116</v>
      </c>
      <c r="S43">
        <v>666</v>
      </c>
      <c r="T43">
        <v>3.3674715516490501</v>
      </c>
      <c r="U43">
        <v>697</v>
      </c>
      <c r="V43">
        <v>1.2553802008608299</v>
      </c>
      <c r="W43">
        <v>114</v>
      </c>
      <c r="X43">
        <v>0.1447</v>
      </c>
      <c r="Y43">
        <v>17155</v>
      </c>
      <c r="Z43">
        <v>1023</v>
      </c>
      <c r="AA43">
        <v>16</v>
      </c>
      <c r="AB43">
        <v>8.5833333333333304</v>
      </c>
      <c r="AC43">
        <v>5</v>
      </c>
      <c r="AD43">
        <v>27</v>
      </c>
      <c r="AE43">
        <v>86</v>
      </c>
      <c r="AF43">
        <v>571</v>
      </c>
      <c r="AG43">
        <v>116</v>
      </c>
      <c r="AH43">
        <v>781</v>
      </c>
      <c r="AI43">
        <v>3.41620223910973</v>
      </c>
      <c r="AJ43">
        <v>738</v>
      </c>
      <c r="AK43">
        <v>1.3861788617886099</v>
      </c>
      <c r="AL43">
        <v>125</v>
      </c>
      <c r="AM43">
        <v>0</v>
      </c>
      <c r="AN43">
        <v>7</v>
      </c>
      <c r="AO43" t="s">
        <v>127</v>
      </c>
      <c r="AP43">
        <v>0.75886524822695001</v>
      </c>
      <c r="AQ43" t="s">
        <v>157</v>
      </c>
      <c r="AR43">
        <v>0.10638297872340401</v>
      </c>
      <c r="AS43" t="s">
        <v>69</v>
      </c>
      <c r="AT43">
        <v>0.87234042553191404</v>
      </c>
      <c r="AU43">
        <v>204</v>
      </c>
      <c r="AV43">
        <v>204</v>
      </c>
      <c r="AW43">
        <v>87535</v>
      </c>
    </row>
    <row r="44" spans="1:49" s="10" customFormat="1" x14ac:dyDescent="0.3">
      <c r="A44" s="9">
        <f t="shared" si="1"/>
        <v>17892</v>
      </c>
      <c r="B44" s="9">
        <f t="shared" si="2"/>
        <v>43</v>
      </c>
      <c r="C44" s="9">
        <f>IF(LEFT(E44,12)="National Tec",MAX($C$2:C43)+1,0)</f>
        <v>10</v>
      </c>
      <c r="D44" s="10" t="s">
        <v>169</v>
      </c>
      <c r="E44" s="10" t="s">
        <v>53</v>
      </c>
      <c r="F44" s="10" t="s">
        <v>48</v>
      </c>
      <c r="G44" s="10">
        <v>91</v>
      </c>
      <c r="H44" s="10">
        <v>1999</v>
      </c>
      <c r="I44" s="10">
        <v>2020</v>
      </c>
      <c r="J44" s="10">
        <v>17892</v>
      </c>
      <c r="K44" s="10">
        <v>915</v>
      </c>
      <c r="L44" s="10">
        <v>12</v>
      </c>
      <c r="M44" s="10">
        <v>7.2435897435897401</v>
      </c>
      <c r="N44" s="10">
        <v>7</v>
      </c>
      <c r="O44" s="10">
        <v>33</v>
      </c>
      <c r="P44" s="10">
        <v>26</v>
      </c>
      <c r="Q44" s="10">
        <v>675</v>
      </c>
      <c r="R44" s="10">
        <v>56</v>
      </c>
      <c r="S44" s="10">
        <v>805</v>
      </c>
      <c r="T44" s="10">
        <v>3.3640221052488299</v>
      </c>
      <c r="U44" s="10">
        <v>632</v>
      </c>
      <c r="V44" s="10">
        <v>1.44778481012658</v>
      </c>
      <c r="W44" s="10">
        <v>57</v>
      </c>
      <c r="X44" s="10">
        <v>8.5900000000000004E-2</v>
      </c>
      <c r="Y44" s="10">
        <v>17426</v>
      </c>
      <c r="Z44" s="10">
        <v>1001</v>
      </c>
      <c r="AA44" s="10">
        <v>13</v>
      </c>
      <c r="AB44" s="10">
        <v>7.9102564102563999</v>
      </c>
      <c r="AC44" s="10">
        <v>7</v>
      </c>
      <c r="AD44" s="10">
        <v>36</v>
      </c>
      <c r="AE44" s="10">
        <v>26</v>
      </c>
      <c r="AF44" s="10">
        <v>698</v>
      </c>
      <c r="AG44" s="10">
        <v>56</v>
      </c>
      <c r="AH44" s="10">
        <v>862</v>
      </c>
      <c r="AI44" s="10">
        <v>3.4112087432945701</v>
      </c>
      <c r="AJ44" s="10">
        <v>654</v>
      </c>
      <c r="AK44" s="10">
        <v>1.5305810397553501</v>
      </c>
      <c r="AL44" s="10">
        <v>60</v>
      </c>
      <c r="AM44" s="10">
        <v>0</v>
      </c>
      <c r="AN44" s="10">
        <v>2</v>
      </c>
      <c r="AO44" s="10" t="s">
        <v>79</v>
      </c>
      <c r="AP44" s="10">
        <v>0.45977011494252801</v>
      </c>
      <c r="AQ44" s="10" t="s">
        <v>67</v>
      </c>
      <c r="AR44" s="10">
        <v>0.41379310344827502</v>
      </c>
      <c r="AS44" s="10" t="s">
        <v>69</v>
      </c>
      <c r="AT44" s="10">
        <v>0.51724137931034397</v>
      </c>
      <c r="AU44" s="10">
        <v>64</v>
      </c>
      <c r="AV44" s="10">
        <v>62</v>
      </c>
      <c r="AW44" s="10">
        <v>42054</v>
      </c>
    </row>
    <row r="45" spans="1:49" hidden="1" x14ac:dyDescent="0.3">
      <c r="A45" s="8">
        <f t="shared" si="1"/>
        <v>17943</v>
      </c>
      <c r="B45" s="8">
        <f t="shared" si="2"/>
        <v>44</v>
      </c>
      <c r="C45" s="8">
        <f>IF(LEFT(E45,12)="National Tec",MAX($C$2:C44)+1,0)</f>
        <v>0</v>
      </c>
      <c r="D45" t="s">
        <v>170</v>
      </c>
      <c r="E45" t="s">
        <v>171</v>
      </c>
      <c r="F45" t="s">
        <v>48</v>
      </c>
      <c r="G45">
        <v>1358</v>
      </c>
      <c r="H45">
        <v>1982</v>
      </c>
      <c r="I45">
        <v>2019</v>
      </c>
      <c r="J45">
        <v>17943</v>
      </c>
      <c r="K45">
        <v>3260</v>
      </c>
      <c r="L45">
        <v>20</v>
      </c>
      <c r="M45">
        <v>9.9801133001174804</v>
      </c>
      <c r="N45">
        <v>36</v>
      </c>
      <c r="O45">
        <v>3</v>
      </c>
      <c r="P45">
        <v>117</v>
      </c>
      <c r="Q45">
        <v>112</v>
      </c>
      <c r="R45">
        <v>1038</v>
      </c>
      <c r="S45">
        <v>2457</v>
      </c>
      <c r="T45">
        <v>3.3632364117183799</v>
      </c>
      <c r="U45">
        <v>2874</v>
      </c>
      <c r="V45">
        <v>1.1343075852470399</v>
      </c>
      <c r="W45">
        <v>628</v>
      </c>
      <c r="X45">
        <v>0.11609999999999999</v>
      </c>
      <c r="Y45">
        <v>19171</v>
      </c>
      <c r="Z45">
        <v>3688</v>
      </c>
      <c r="AA45">
        <v>22</v>
      </c>
      <c r="AB45">
        <v>9.8350512821896103</v>
      </c>
      <c r="AC45">
        <v>36</v>
      </c>
      <c r="AD45">
        <v>3</v>
      </c>
      <c r="AE45">
        <v>117</v>
      </c>
      <c r="AF45">
        <v>112</v>
      </c>
      <c r="AG45">
        <v>1038</v>
      </c>
      <c r="AH45">
        <v>2693</v>
      </c>
      <c r="AI45">
        <v>3.38121505075235</v>
      </c>
      <c r="AJ45">
        <v>3105</v>
      </c>
      <c r="AK45">
        <v>1.1877616747181901</v>
      </c>
      <c r="AL45">
        <v>672</v>
      </c>
      <c r="AM45">
        <v>2</v>
      </c>
      <c r="AN45">
        <v>2</v>
      </c>
      <c r="AO45" t="s">
        <v>91</v>
      </c>
      <c r="AP45">
        <v>0.71940559440559404</v>
      </c>
      <c r="AQ45" t="s">
        <v>110</v>
      </c>
      <c r="AR45">
        <v>5.4195804195804102E-2</v>
      </c>
      <c r="AS45" t="s">
        <v>51</v>
      </c>
      <c r="AT45">
        <v>0.84790209790209703</v>
      </c>
      <c r="AU45">
        <v>612</v>
      </c>
      <c r="AV45">
        <v>560</v>
      </c>
      <c r="AW45">
        <v>152312</v>
      </c>
    </row>
    <row r="46" spans="1:49" hidden="1" x14ac:dyDescent="0.3">
      <c r="A46" s="8">
        <f t="shared" si="1"/>
        <v>18228</v>
      </c>
      <c r="B46" s="8">
        <f t="shared" si="2"/>
        <v>45</v>
      </c>
      <c r="C46" s="8">
        <f>IF(LEFT(E46,12)="National Tec",MAX($C$2:C45)+1,0)</f>
        <v>0</v>
      </c>
      <c r="D46" t="s">
        <v>172</v>
      </c>
      <c r="E46" t="s">
        <v>78</v>
      </c>
      <c r="F46" t="s">
        <v>48</v>
      </c>
      <c r="G46">
        <v>96</v>
      </c>
      <c r="H46">
        <v>1994</v>
      </c>
      <c r="I46">
        <v>2020</v>
      </c>
      <c r="J46">
        <v>18228</v>
      </c>
      <c r="K46">
        <v>1554</v>
      </c>
      <c r="L46">
        <v>12</v>
      </c>
      <c r="M46">
        <v>4.8844627594627603</v>
      </c>
      <c r="N46">
        <v>6</v>
      </c>
      <c r="O46">
        <v>17</v>
      </c>
      <c r="P46">
        <v>30</v>
      </c>
      <c r="Q46">
        <v>1254</v>
      </c>
      <c r="R46">
        <v>38</v>
      </c>
      <c r="S46">
        <v>1275</v>
      </c>
      <c r="T46">
        <v>3.3582562121038202</v>
      </c>
      <c r="U46">
        <v>1395</v>
      </c>
      <c r="V46">
        <v>1.11397849462365</v>
      </c>
      <c r="W46">
        <v>72</v>
      </c>
      <c r="X46">
        <v>5.0099999999999999E-2</v>
      </c>
      <c r="Y46">
        <v>18936</v>
      </c>
      <c r="Z46">
        <v>1636</v>
      </c>
      <c r="AA46">
        <v>13</v>
      </c>
      <c r="AB46">
        <v>5.1030525030525</v>
      </c>
      <c r="AC46">
        <v>6</v>
      </c>
      <c r="AD46">
        <v>18</v>
      </c>
      <c r="AE46">
        <v>30</v>
      </c>
      <c r="AF46">
        <v>1284</v>
      </c>
      <c r="AG46">
        <v>38</v>
      </c>
      <c r="AH46">
        <v>1308</v>
      </c>
      <c r="AI46">
        <v>3.38504826355517</v>
      </c>
      <c r="AJ46">
        <v>1438</v>
      </c>
      <c r="AK46">
        <v>1.1376912378303199</v>
      </c>
      <c r="AL46">
        <v>76</v>
      </c>
      <c r="AM46">
        <v>5</v>
      </c>
      <c r="AN46">
        <v>0</v>
      </c>
      <c r="AO46" t="s">
        <v>173</v>
      </c>
      <c r="AP46">
        <v>0.28395061728394999</v>
      </c>
      <c r="AQ46" t="s">
        <v>63</v>
      </c>
      <c r="AR46">
        <v>0.24691358024691301</v>
      </c>
      <c r="AS46" t="s">
        <v>56</v>
      </c>
      <c r="AT46">
        <v>0.45679012345678999</v>
      </c>
      <c r="AU46">
        <v>490</v>
      </c>
      <c r="AV46">
        <v>496</v>
      </c>
      <c r="AW46">
        <v>75210</v>
      </c>
    </row>
    <row r="47" spans="1:49" s="10" customFormat="1" x14ac:dyDescent="0.3">
      <c r="A47" s="9">
        <f t="shared" si="1"/>
        <v>18403</v>
      </c>
      <c r="B47" s="9">
        <f t="shared" si="2"/>
        <v>46</v>
      </c>
      <c r="C47" s="9">
        <f>IF(LEFT(E47,12)="National Tec",MAX($C$2:C46)+1,0)</f>
        <v>11</v>
      </c>
      <c r="D47" s="10" t="s">
        <v>174</v>
      </c>
      <c r="E47" s="10" t="s">
        <v>53</v>
      </c>
      <c r="F47" s="10" t="s">
        <v>48</v>
      </c>
      <c r="G47" s="10">
        <v>167</v>
      </c>
      <c r="H47" s="10">
        <v>1995</v>
      </c>
      <c r="I47" s="10">
        <v>2017</v>
      </c>
      <c r="J47" s="10">
        <v>18403</v>
      </c>
      <c r="K47" s="10">
        <v>1232</v>
      </c>
      <c r="L47" s="10">
        <v>15</v>
      </c>
      <c r="M47" s="10">
        <v>8.9999999999999893</v>
      </c>
      <c r="N47" s="10">
        <v>10</v>
      </c>
      <c r="O47" s="10">
        <v>32</v>
      </c>
      <c r="P47" s="10">
        <v>44</v>
      </c>
      <c r="Q47" s="10">
        <v>241</v>
      </c>
      <c r="R47" s="10">
        <v>107</v>
      </c>
      <c r="S47" s="10">
        <v>591</v>
      </c>
      <c r="T47" s="10">
        <v>3.3552905815899101</v>
      </c>
      <c r="U47" s="10">
        <v>996</v>
      </c>
      <c r="V47" s="10">
        <v>1.23694779116465</v>
      </c>
      <c r="W47" s="10">
        <v>105</v>
      </c>
      <c r="X47" s="10">
        <v>3.2199999999999999E-2</v>
      </c>
      <c r="Y47" s="10">
        <v>21535</v>
      </c>
      <c r="Z47" s="10">
        <v>1273</v>
      </c>
      <c r="AA47" s="10">
        <v>15</v>
      </c>
      <c r="AB47" s="10">
        <v>8.9999999999999893</v>
      </c>
      <c r="AC47" s="10">
        <v>10</v>
      </c>
      <c r="AD47" s="10">
        <v>32</v>
      </c>
      <c r="AE47" s="10">
        <v>44</v>
      </c>
      <c r="AF47" s="10">
        <v>242</v>
      </c>
      <c r="AG47" s="10">
        <v>107</v>
      </c>
      <c r="AH47" s="10">
        <v>604</v>
      </c>
      <c r="AI47" s="10">
        <v>3.3436424115204999</v>
      </c>
      <c r="AJ47" s="10">
        <v>1023</v>
      </c>
      <c r="AK47" s="10">
        <v>1.24437927663734</v>
      </c>
      <c r="AL47" s="10">
        <v>106</v>
      </c>
      <c r="AM47" s="10">
        <v>0</v>
      </c>
      <c r="AN47" s="10">
        <v>5</v>
      </c>
      <c r="AO47" s="10" t="s">
        <v>126</v>
      </c>
      <c r="AP47" s="10">
        <v>0.71523178807946997</v>
      </c>
      <c r="AQ47" s="10" t="s">
        <v>79</v>
      </c>
      <c r="AR47" s="10">
        <v>5.9602649006622502E-2</v>
      </c>
      <c r="AS47" s="10" t="s">
        <v>128</v>
      </c>
      <c r="AT47" s="10">
        <v>0.72185430463576095</v>
      </c>
      <c r="AU47" s="10">
        <v>51</v>
      </c>
      <c r="AV47" s="10">
        <v>42</v>
      </c>
      <c r="AW47" s="10">
        <v>21274</v>
      </c>
    </row>
    <row r="48" spans="1:49" hidden="1" x14ac:dyDescent="0.3">
      <c r="A48" s="8">
        <f t="shared" si="1"/>
        <v>18660</v>
      </c>
      <c r="B48" s="8">
        <f t="shared" si="2"/>
        <v>47</v>
      </c>
      <c r="C48" s="8">
        <f>IF(LEFT(E48,12)="National Tec",MAX($C$2:C47)+1,0)</f>
        <v>0</v>
      </c>
      <c r="D48" t="s">
        <v>175</v>
      </c>
      <c r="E48" t="s">
        <v>176</v>
      </c>
      <c r="F48" t="s">
        <v>48</v>
      </c>
      <c r="G48">
        <v>209</v>
      </c>
      <c r="H48">
        <v>1993</v>
      </c>
      <c r="I48">
        <v>2020</v>
      </c>
      <c r="J48">
        <v>18660</v>
      </c>
      <c r="K48">
        <v>3123</v>
      </c>
      <c r="L48">
        <v>24</v>
      </c>
      <c r="M48">
        <v>10.665780113477</v>
      </c>
      <c r="N48">
        <v>11</v>
      </c>
      <c r="O48">
        <v>15</v>
      </c>
      <c r="P48">
        <v>28</v>
      </c>
      <c r="Q48">
        <v>30</v>
      </c>
      <c r="R48">
        <v>141</v>
      </c>
      <c r="S48">
        <v>1014</v>
      </c>
      <c r="T48">
        <v>3.3507297898751198</v>
      </c>
      <c r="U48">
        <v>2627</v>
      </c>
      <c r="V48">
        <v>1.1888085268366899</v>
      </c>
      <c r="W48">
        <v>129</v>
      </c>
      <c r="X48">
        <v>0.1867</v>
      </c>
      <c r="Y48">
        <v>20659</v>
      </c>
      <c r="Z48">
        <v>3840</v>
      </c>
      <c r="AA48">
        <v>24</v>
      </c>
      <c r="AB48">
        <v>10.8086372563341</v>
      </c>
      <c r="AC48">
        <v>11</v>
      </c>
      <c r="AD48">
        <v>15</v>
      </c>
      <c r="AE48">
        <v>28</v>
      </c>
      <c r="AF48">
        <v>30</v>
      </c>
      <c r="AG48">
        <v>141</v>
      </c>
      <c r="AH48">
        <v>1047</v>
      </c>
      <c r="AI48">
        <v>3.3571301107121601</v>
      </c>
      <c r="AJ48">
        <v>3125</v>
      </c>
      <c r="AK48">
        <v>1.2287999999999999</v>
      </c>
      <c r="AL48">
        <v>136</v>
      </c>
      <c r="AM48">
        <v>0</v>
      </c>
      <c r="AN48">
        <v>0</v>
      </c>
      <c r="AO48" t="s">
        <v>177</v>
      </c>
      <c r="AP48">
        <v>0.31976744186046502</v>
      </c>
      <c r="AQ48" t="s">
        <v>147</v>
      </c>
      <c r="AR48">
        <v>0.232558139534883</v>
      </c>
      <c r="AS48" t="s">
        <v>178</v>
      </c>
      <c r="AT48">
        <v>0.63372093023255804</v>
      </c>
      <c r="AU48">
        <v>671</v>
      </c>
      <c r="AV48">
        <v>645</v>
      </c>
      <c r="AW48">
        <v>105600</v>
      </c>
    </row>
    <row r="49" spans="1:49" hidden="1" x14ac:dyDescent="0.3">
      <c r="A49" s="8">
        <f t="shared" si="1"/>
        <v>18855</v>
      </c>
      <c r="B49" s="8">
        <f t="shared" si="2"/>
        <v>48</v>
      </c>
      <c r="C49" s="8">
        <f>IF(LEFT(E49,12)="National Tec",MAX($C$2:C48)+1,0)</f>
        <v>0</v>
      </c>
      <c r="D49" t="s">
        <v>179</v>
      </c>
      <c r="E49" t="s">
        <v>78</v>
      </c>
      <c r="F49" t="s">
        <v>48</v>
      </c>
      <c r="G49">
        <v>285</v>
      </c>
      <c r="H49">
        <v>1979</v>
      </c>
      <c r="I49">
        <v>2020</v>
      </c>
      <c r="J49">
        <v>18855</v>
      </c>
      <c r="K49">
        <v>856</v>
      </c>
      <c r="L49">
        <v>12</v>
      </c>
      <c r="M49">
        <v>8.2906565656565601</v>
      </c>
      <c r="N49">
        <v>10</v>
      </c>
      <c r="O49">
        <v>108</v>
      </c>
      <c r="P49">
        <v>41</v>
      </c>
      <c r="Q49">
        <v>138</v>
      </c>
      <c r="R49">
        <v>216</v>
      </c>
      <c r="S49">
        <v>718</v>
      </c>
      <c r="T49">
        <v>3.3474242483742098</v>
      </c>
      <c r="U49">
        <v>689</v>
      </c>
      <c r="V49">
        <v>1.24238026124818</v>
      </c>
      <c r="W49">
        <v>174</v>
      </c>
      <c r="X49">
        <v>0.1055</v>
      </c>
      <c r="Y49">
        <v>18114</v>
      </c>
      <c r="Z49">
        <v>957</v>
      </c>
      <c r="AA49">
        <v>13</v>
      </c>
      <c r="AB49">
        <v>8.8763708513708508</v>
      </c>
      <c r="AC49">
        <v>10</v>
      </c>
      <c r="AD49">
        <v>118</v>
      </c>
      <c r="AE49">
        <v>41</v>
      </c>
      <c r="AF49">
        <v>148</v>
      </c>
      <c r="AG49">
        <v>216</v>
      </c>
      <c r="AH49">
        <v>804</v>
      </c>
      <c r="AI49">
        <v>3.39954402483328</v>
      </c>
      <c r="AJ49">
        <v>725</v>
      </c>
      <c r="AK49">
        <v>1.32</v>
      </c>
      <c r="AL49">
        <v>180</v>
      </c>
      <c r="AM49">
        <v>11</v>
      </c>
      <c r="AN49">
        <v>0</v>
      </c>
      <c r="AO49" t="s">
        <v>83</v>
      </c>
      <c r="AP49">
        <v>0.23529411764705799</v>
      </c>
      <c r="AQ49" t="s">
        <v>54</v>
      </c>
      <c r="AR49">
        <v>0.144796380090497</v>
      </c>
      <c r="AS49" t="s">
        <v>85</v>
      </c>
      <c r="AT49">
        <v>0.36651583710407198</v>
      </c>
      <c r="AU49">
        <v>372</v>
      </c>
      <c r="AV49">
        <v>365</v>
      </c>
      <c r="AW49">
        <v>73903</v>
      </c>
    </row>
    <row r="50" spans="1:49" s="10" customFormat="1" x14ac:dyDescent="0.3">
      <c r="A50" s="9">
        <f t="shared" si="1"/>
        <v>18885</v>
      </c>
      <c r="B50" s="9">
        <f t="shared" si="2"/>
        <v>49</v>
      </c>
      <c r="C50" s="9">
        <f>IF(LEFT(E50,12)="National Tec",MAX($C$2:C49)+1,0)</f>
        <v>12</v>
      </c>
      <c r="D50" s="10" t="s">
        <v>180</v>
      </c>
      <c r="E50" s="10" t="s">
        <v>53</v>
      </c>
      <c r="F50" s="10" t="s">
        <v>48</v>
      </c>
      <c r="G50" s="10">
        <v>89</v>
      </c>
      <c r="H50" s="10">
        <v>2004</v>
      </c>
      <c r="I50" s="10">
        <v>2020</v>
      </c>
      <c r="J50" s="10">
        <v>18885</v>
      </c>
      <c r="K50" s="10">
        <v>762</v>
      </c>
      <c r="L50" s="10">
        <v>12</v>
      </c>
      <c r="M50" s="10">
        <v>8.3333333333333304</v>
      </c>
      <c r="N50" s="10">
        <v>7</v>
      </c>
      <c r="O50" s="10">
        <v>36</v>
      </c>
      <c r="P50" s="10">
        <v>42</v>
      </c>
      <c r="Q50" s="10">
        <v>511</v>
      </c>
      <c r="R50" s="10">
        <v>61</v>
      </c>
      <c r="S50" s="10">
        <v>682</v>
      </c>
      <c r="T50" s="10">
        <v>3.3469503264862501</v>
      </c>
      <c r="U50" s="10">
        <v>571</v>
      </c>
      <c r="V50" s="10">
        <v>1.33450087565674</v>
      </c>
      <c r="W50" s="10">
        <v>55</v>
      </c>
      <c r="X50" s="10">
        <v>4.1500000000000002E-2</v>
      </c>
      <c r="Y50" s="10">
        <v>21614</v>
      </c>
      <c r="Z50" s="10">
        <v>795</v>
      </c>
      <c r="AA50" s="10">
        <v>12</v>
      </c>
      <c r="AB50" s="10">
        <v>8.3333333333333304</v>
      </c>
      <c r="AC50" s="10">
        <v>7</v>
      </c>
      <c r="AD50" s="10">
        <v>37</v>
      </c>
      <c r="AE50" s="10">
        <v>42</v>
      </c>
      <c r="AF50" s="10">
        <v>522</v>
      </c>
      <c r="AG50" s="10">
        <v>61</v>
      </c>
      <c r="AH50" s="10">
        <v>706</v>
      </c>
      <c r="AI50" s="10">
        <v>3.3424232595677901</v>
      </c>
      <c r="AJ50" s="10">
        <v>584</v>
      </c>
      <c r="AK50" s="10">
        <v>1.3613013698630101</v>
      </c>
      <c r="AL50" s="10">
        <v>58</v>
      </c>
      <c r="AM50" s="10">
        <v>0</v>
      </c>
      <c r="AN50" s="10">
        <v>4</v>
      </c>
      <c r="AO50" s="10" t="s">
        <v>126</v>
      </c>
      <c r="AP50" s="10">
        <v>0.8</v>
      </c>
      <c r="AQ50" s="10" t="s">
        <v>79</v>
      </c>
      <c r="AR50" s="10">
        <v>3.5294117647058802E-2</v>
      </c>
      <c r="AS50" s="10" t="s">
        <v>128</v>
      </c>
      <c r="AT50" s="10">
        <v>0.8</v>
      </c>
      <c r="AU50" s="10">
        <v>52</v>
      </c>
      <c r="AV50" s="10">
        <v>44</v>
      </c>
      <c r="AW50" s="10">
        <v>21274</v>
      </c>
    </row>
    <row r="51" spans="1:49" hidden="1" x14ac:dyDescent="0.3">
      <c r="A51" s="8">
        <f t="shared" si="1"/>
        <v>19018</v>
      </c>
      <c r="B51" s="8">
        <f t="shared" si="2"/>
        <v>50</v>
      </c>
      <c r="C51" s="8">
        <f>IF(LEFT(E51,12)="National Tec",MAX($C$2:C50)+1,0)</f>
        <v>0</v>
      </c>
      <c r="D51" t="s">
        <v>181</v>
      </c>
      <c r="E51" t="s">
        <v>182</v>
      </c>
      <c r="F51" t="s">
        <v>48</v>
      </c>
      <c r="G51">
        <v>476</v>
      </c>
      <c r="H51">
        <v>1971</v>
      </c>
      <c r="I51">
        <v>2020</v>
      </c>
      <c r="J51">
        <v>19018</v>
      </c>
      <c r="K51">
        <v>1446</v>
      </c>
      <c r="L51">
        <v>17</v>
      </c>
      <c r="M51">
        <v>7.7827622018303497</v>
      </c>
      <c r="N51">
        <v>24</v>
      </c>
      <c r="O51">
        <v>54</v>
      </c>
      <c r="P51">
        <v>100</v>
      </c>
      <c r="Q51">
        <v>108</v>
      </c>
      <c r="R51">
        <v>308</v>
      </c>
      <c r="S51">
        <v>642</v>
      </c>
      <c r="T51">
        <v>3.3444213065848101</v>
      </c>
      <c r="U51">
        <v>1170</v>
      </c>
      <c r="V51">
        <v>1.23589743589743</v>
      </c>
      <c r="W51">
        <v>227</v>
      </c>
      <c r="X51">
        <v>0.13519999999999999</v>
      </c>
      <c r="Y51">
        <v>19302</v>
      </c>
      <c r="Z51">
        <v>1672</v>
      </c>
      <c r="AA51">
        <v>19</v>
      </c>
      <c r="AB51">
        <v>7.9263398266018097</v>
      </c>
      <c r="AC51">
        <v>24</v>
      </c>
      <c r="AD51">
        <v>54</v>
      </c>
      <c r="AE51">
        <v>100</v>
      </c>
      <c r="AF51">
        <v>112</v>
      </c>
      <c r="AG51">
        <v>308</v>
      </c>
      <c r="AH51">
        <v>694</v>
      </c>
      <c r="AI51">
        <v>3.3790220234430701</v>
      </c>
      <c r="AJ51">
        <v>1285</v>
      </c>
      <c r="AK51">
        <v>1.30116731517509</v>
      </c>
      <c r="AL51">
        <v>231</v>
      </c>
      <c r="AM51">
        <v>0</v>
      </c>
      <c r="AN51">
        <v>2</v>
      </c>
      <c r="AO51" t="s">
        <v>183</v>
      </c>
      <c r="AP51">
        <v>0.66561514195583504</v>
      </c>
      <c r="AQ51" t="s">
        <v>144</v>
      </c>
      <c r="AR51">
        <v>5.9936908517350097E-2</v>
      </c>
      <c r="AS51" t="s">
        <v>178</v>
      </c>
      <c r="AT51">
        <v>0.70347003154574095</v>
      </c>
      <c r="AU51">
        <v>390</v>
      </c>
      <c r="AV51">
        <v>392</v>
      </c>
      <c r="AW51">
        <v>134369</v>
      </c>
    </row>
    <row r="52" spans="1:49" hidden="1" x14ac:dyDescent="0.3">
      <c r="A52" s="8">
        <f t="shared" si="1"/>
        <v>19265</v>
      </c>
      <c r="B52" s="8">
        <f t="shared" si="2"/>
        <v>51</v>
      </c>
      <c r="C52" s="8">
        <f>IF(LEFT(E52,12)="National Tec",MAX($C$2:C51)+1,0)</f>
        <v>0</v>
      </c>
      <c r="D52" t="s">
        <v>184</v>
      </c>
      <c r="E52" t="s">
        <v>125</v>
      </c>
      <c r="F52" t="s">
        <v>48</v>
      </c>
      <c r="G52">
        <v>101</v>
      </c>
      <c r="H52">
        <v>2001</v>
      </c>
      <c r="I52">
        <v>2020</v>
      </c>
      <c r="J52">
        <v>19265</v>
      </c>
      <c r="K52">
        <v>949</v>
      </c>
      <c r="L52">
        <v>17</v>
      </c>
      <c r="M52">
        <v>8.8460229098386893</v>
      </c>
      <c r="N52">
        <v>7</v>
      </c>
      <c r="O52">
        <v>30</v>
      </c>
      <c r="P52">
        <v>35</v>
      </c>
      <c r="Q52">
        <v>230</v>
      </c>
      <c r="R52">
        <v>56</v>
      </c>
      <c r="S52">
        <v>577</v>
      </c>
      <c r="T52">
        <v>3.3399448058344401</v>
      </c>
      <c r="U52">
        <v>811</v>
      </c>
      <c r="V52">
        <v>1.1701602959309401</v>
      </c>
      <c r="W52">
        <v>78</v>
      </c>
      <c r="X52">
        <v>5.57E-2</v>
      </c>
      <c r="Y52">
        <v>21226</v>
      </c>
      <c r="Z52">
        <v>1005</v>
      </c>
      <c r="AA52">
        <v>17</v>
      </c>
      <c r="AB52">
        <v>9.3793562431720297</v>
      </c>
      <c r="AC52">
        <v>7</v>
      </c>
      <c r="AD52">
        <v>30</v>
      </c>
      <c r="AE52">
        <v>35</v>
      </c>
      <c r="AF52">
        <v>234</v>
      </c>
      <c r="AG52">
        <v>56</v>
      </c>
      <c r="AH52">
        <v>607</v>
      </c>
      <c r="AI52">
        <v>3.3482651751799599</v>
      </c>
      <c r="AJ52">
        <v>839</v>
      </c>
      <c r="AK52">
        <v>1.19785458879618</v>
      </c>
      <c r="AL52">
        <v>79</v>
      </c>
      <c r="AM52">
        <v>2</v>
      </c>
      <c r="AN52">
        <v>8</v>
      </c>
      <c r="AO52" t="s">
        <v>54</v>
      </c>
      <c r="AP52">
        <v>0.52439024390243905</v>
      </c>
      <c r="AQ52" t="s">
        <v>80</v>
      </c>
      <c r="AR52">
        <v>0.34146341463414598</v>
      </c>
      <c r="AS52" t="s">
        <v>56</v>
      </c>
      <c r="AT52">
        <v>0.52439024390243905</v>
      </c>
      <c r="AU52">
        <v>434</v>
      </c>
      <c r="AV52">
        <v>390</v>
      </c>
      <c r="AW52">
        <v>186014</v>
      </c>
    </row>
    <row r="53" spans="1:49" hidden="1" x14ac:dyDescent="0.3">
      <c r="A53" s="8">
        <f t="shared" si="1"/>
        <v>19877</v>
      </c>
      <c r="B53" s="8">
        <f t="shared" si="2"/>
        <v>52</v>
      </c>
      <c r="C53" s="8">
        <f>IF(LEFT(E53,12)="National Tec",MAX($C$2:C52)+1,0)</f>
        <v>0</v>
      </c>
      <c r="D53" t="s">
        <v>185</v>
      </c>
      <c r="E53" t="s">
        <v>186</v>
      </c>
      <c r="F53" t="s">
        <v>48</v>
      </c>
      <c r="G53">
        <v>70</v>
      </c>
      <c r="H53">
        <v>2001</v>
      </c>
      <c r="I53">
        <v>2020</v>
      </c>
      <c r="J53">
        <v>19877</v>
      </c>
      <c r="K53">
        <v>758</v>
      </c>
      <c r="L53">
        <v>14</v>
      </c>
      <c r="M53">
        <v>8.3345238095238106</v>
      </c>
      <c r="N53">
        <v>2</v>
      </c>
      <c r="O53">
        <v>74</v>
      </c>
      <c r="P53">
        <v>21</v>
      </c>
      <c r="Q53">
        <v>195</v>
      </c>
      <c r="R53">
        <v>40</v>
      </c>
      <c r="S53">
        <v>504</v>
      </c>
      <c r="T53">
        <v>3.3301842087001199</v>
      </c>
      <c r="U53">
        <v>662</v>
      </c>
      <c r="V53">
        <v>1.1450151057401801</v>
      </c>
      <c r="W53">
        <v>59</v>
      </c>
      <c r="X53">
        <v>6.54E-2</v>
      </c>
      <c r="Y53">
        <v>20758</v>
      </c>
      <c r="Z53">
        <v>811</v>
      </c>
      <c r="AA53">
        <v>15</v>
      </c>
      <c r="AB53">
        <v>8.7845238095238098</v>
      </c>
      <c r="AC53">
        <v>2</v>
      </c>
      <c r="AD53">
        <v>74</v>
      </c>
      <c r="AE53">
        <v>21</v>
      </c>
      <c r="AF53">
        <v>205</v>
      </c>
      <c r="AG53">
        <v>40</v>
      </c>
      <c r="AH53">
        <v>529</v>
      </c>
      <c r="AI53">
        <v>3.3553895907054101</v>
      </c>
      <c r="AJ53">
        <v>679</v>
      </c>
      <c r="AK53">
        <v>1.1944035346097199</v>
      </c>
      <c r="AL53">
        <v>59</v>
      </c>
      <c r="AM53">
        <v>0</v>
      </c>
      <c r="AN53">
        <v>1</v>
      </c>
      <c r="AO53" t="s">
        <v>139</v>
      </c>
      <c r="AP53">
        <v>0.47058823529411697</v>
      </c>
      <c r="AQ53" t="s">
        <v>67</v>
      </c>
      <c r="AR53">
        <v>0.16176470588235201</v>
      </c>
      <c r="AS53" t="s">
        <v>187</v>
      </c>
      <c r="AT53">
        <v>0.47058823529411697</v>
      </c>
      <c r="AU53">
        <v>232</v>
      </c>
      <c r="AV53">
        <v>205</v>
      </c>
      <c r="AW53">
        <v>66925</v>
      </c>
    </row>
    <row r="54" spans="1:49" hidden="1" x14ac:dyDescent="0.3">
      <c r="A54" s="8">
        <f t="shared" si="1"/>
        <v>20034</v>
      </c>
      <c r="B54" s="8">
        <f t="shared" si="2"/>
        <v>53</v>
      </c>
      <c r="C54" s="8">
        <f>IF(LEFT(E54,12)="National Tec",MAX($C$2:C53)+1,0)</f>
        <v>0</v>
      </c>
      <c r="D54" t="s">
        <v>188</v>
      </c>
      <c r="E54" t="s">
        <v>186</v>
      </c>
      <c r="F54" t="s">
        <v>48</v>
      </c>
      <c r="G54">
        <v>136</v>
      </c>
      <c r="H54">
        <v>1997</v>
      </c>
      <c r="I54">
        <v>2020</v>
      </c>
      <c r="J54">
        <v>20034</v>
      </c>
      <c r="K54">
        <v>850</v>
      </c>
      <c r="L54">
        <v>14</v>
      </c>
      <c r="M54">
        <v>6.7118198033061303</v>
      </c>
      <c r="N54">
        <v>12</v>
      </c>
      <c r="O54">
        <v>55</v>
      </c>
      <c r="P54">
        <v>54</v>
      </c>
      <c r="Q54">
        <v>400</v>
      </c>
      <c r="R54">
        <v>74</v>
      </c>
      <c r="S54">
        <v>497</v>
      </c>
      <c r="T54">
        <v>3.3275027731277498</v>
      </c>
      <c r="U54">
        <v>651</v>
      </c>
      <c r="V54">
        <v>1.3056835637480799</v>
      </c>
      <c r="W54">
        <v>112</v>
      </c>
      <c r="X54">
        <v>0.21079999999999999</v>
      </c>
      <c r="Y54">
        <v>17625</v>
      </c>
      <c r="Z54">
        <v>1077</v>
      </c>
      <c r="AA54">
        <v>16</v>
      </c>
      <c r="AB54">
        <v>7.2800744819900904</v>
      </c>
      <c r="AC54">
        <v>12</v>
      </c>
      <c r="AD54">
        <v>58</v>
      </c>
      <c r="AE54">
        <v>54</v>
      </c>
      <c r="AF54">
        <v>440</v>
      </c>
      <c r="AG54">
        <v>74</v>
      </c>
      <c r="AH54">
        <v>577</v>
      </c>
      <c r="AI54">
        <v>3.40773457179447</v>
      </c>
      <c r="AJ54">
        <v>754</v>
      </c>
      <c r="AK54">
        <v>1.4283819628647201</v>
      </c>
      <c r="AL54">
        <v>119</v>
      </c>
      <c r="AM54">
        <v>0</v>
      </c>
      <c r="AN54">
        <v>0</v>
      </c>
      <c r="AO54" t="s">
        <v>189</v>
      </c>
      <c r="AP54">
        <v>0.59541984732824405</v>
      </c>
      <c r="AQ54" t="s">
        <v>190</v>
      </c>
      <c r="AR54">
        <v>0.16793893129770901</v>
      </c>
      <c r="AS54" t="s">
        <v>191</v>
      </c>
      <c r="AT54">
        <v>0.73282442748091603</v>
      </c>
      <c r="AU54">
        <v>112</v>
      </c>
      <c r="AV54">
        <v>120</v>
      </c>
      <c r="AW54">
        <v>37726</v>
      </c>
    </row>
    <row r="55" spans="1:49" hidden="1" x14ac:dyDescent="0.3">
      <c r="A55" s="8">
        <f t="shared" si="1"/>
        <v>20384</v>
      </c>
      <c r="B55" s="8">
        <f t="shared" si="2"/>
        <v>54</v>
      </c>
      <c r="C55" s="8">
        <f>IF(LEFT(E55,12)="National Tec",MAX($C$2:C54)+1,0)</f>
        <v>0</v>
      </c>
      <c r="D55" t="s">
        <v>192</v>
      </c>
      <c r="E55" t="s">
        <v>78</v>
      </c>
      <c r="F55" t="s">
        <v>48</v>
      </c>
      <c r="G55">
        <v>248</v>
      </c>
      <c r="H55">
        <v>1992</v>
      </c>
      <c r="I55">
        <v>2020</v>
      </c>
      <c r="J55">
        <v>20384</v>
      </c>
      <c r="K55">
        <v>1921</v>
      </c>
      <c r="L55">
        <v>21</v>
      </c>
      <c r="M55">
        <v>10.1797619047619</v>
      </c>
      <c r="N55">
        <v>8</v>
      </c>
      <c r="O55">
        <v>8</v>
      </c>
      <c r="P55">
        <v>35</v>
      </c>
      <c r="Q55">
        <v>95</v>
      </c>
      <c r="R55">
        <v>151</v>
      </c>
      <c r="S55">
        <v>1065</v>
      </c>
      <c r="T55">
        <v>3.3221302496430498</v>
      </c>
      <c r="U55">
        <v>1603</v>
      </c>
      <c r="V55">
        <v>1.1983780411728</v>
      </c>
      <c r="W55">
        <v>192</v>
      </c>
      <c r="X55">
        <v>9.2600000000000002E-2</v>
      </c>
      <c r="Y55">
        <v>21835</v>
      </c>
      <c r="Z55">
        <v>2117</v>
      </c>
      <c r="AA55">
        <v>21</v>
      </c>
      <c r="AB55">
        <v>10.908333333333299</v>
      </c>
      <c r="AC55">
        <v>8</v>
      </c>
      <c r="AD55">
        <v>8</v>
      </c>
      <c r="AE55">
        <v>35</v>
      </c>
      <c r="AF55">
        <v>95</v>
      </c>
      <c r="AG55">
        <v>151</v>
      </c>
      <c r="AH55">
        <v>1185</v>
      </c>
      <c r="AI55">
        <v>3.3392637361682098</v>
      </c>
      <c r="AJ55">
        <v>1659</v>
      </c>
      <c r="AK55">
        <v>1.2760699216395399</v>
      </c>
      <c r="AL55">
        <v>195</v>
      </c>
      <c r="AM55">
        <v>2</v>
      </c>
      <c r="AN55">
        <v>4</v>
      </c>
      <c r="AO55" t="s">
        <v>73</v>
      </c>
      <c r="AP55">
        <v>0.242990654205607</v>
      </c>
      <c r="AQ55" t="s">
        <v>75</v>
      </c>
      <c r="AR55">
        <v>0.154205607476635</v>
      </c>
      <c r="AS55" t="s">
        <v>65</v>
      </c>
      <c r="AT55">
        <v>0.30373831775700899</v>
      </c>
      <c r="AU55">
        <v>120</v>
      </c>
      <c r="AV55">
        <v>117</v>
      </c>
      <c r="AW55">
        <v>32198</v>
      </c>
    </row>
    <row r="56" spans="1:49" hidden="1" x14ac:dyDescent="0.3">
      <c r="A56" s="8">
        <f t="shared" si="1"/>
        <v>20863</v>
      </c>
      <c r="B56" s="8">
        <f t="shared" si="2"/>
        <v>55</v>
      </c>
      <c r="C56" s="8">
        <f>IF(LEFT(E56,12)="National Tec",MAX($C$2:C55)+1,0)</f>
        <v>0</v>
      </c>
      <c r="D56" t="s">
        <v>193</v>
      </c>
      <c r="E56" t="s">
        <v>194</v>
      </c>
      <c r="F56" t="s">
        <v>48</v>
      </c>
      <c r="G56">
        <v>346</v>
      </c>
      <c r="H56">
        <v>1992</v>
      </c>
      <c r="I56">
        <v>2020</v>
      </c>
      <c r="J56">
        <v>20863</v>
      </c>
      <c r="K56">
        <v>1043</v>
      </c>
      <c r="L56">
        <v>13</v>
      </c>
      <c r="M56">
        <v>7.8905066367832299</v>
      </c>
      <c r="N56">
        <v>9</v>
      </c>
      <c r="O56">
        <v>25</v>
      </c>
      <c r="P56">
        <v>120</v>
      </c>
      <c r="Q56">
        <v>414</v>
      </c>
      <c r="R56">
        <v>211</v>
      </c>
      <c r="S56">
        <v>639</v>
      </c>
      <c r="T56">
        <v>3.3147436768993401</v>
      </c>
      <c r="U56">
        <v>898</v>
      </c>
      <c r="V56">
        <v>1.1614699331848499</v>
      </c>
      <c r="W56">
        <v>193</v>
      </c>
      <c r="X56">
        <v>9.1499999999999998E-2</v>
      </c>
      <c r="Y56">
        <v>22945</v>
      </c>
      <c r="Z56">
        <v>1148</v>
      </c>
      <c r="AA56">
        <v>13</v>
      </c>
      <c r="AB56">
        <v>7.8726494939260903</v>
      </c>
      <c r="AC56">
        <v>9</v>
      </c>
      <c r="AD56">
        <v>26</v>
      </c>
      <c r="AE56">
        <v>120</v>
      </c>
      <c r="AF56">
        <v>442</v>
      </c>
      <c r="AG56">
        <v>211</v>
      </c>
      <c r="AH56">
        <v>685</v>
      </c>
      <c r="AI56">
        <v>3.3234275926972199</v>
      </c>
      <c r="AJ56">
        <v>955</v>
      </c>
      <c r="AK56">
        <v>1.20209424083769</v>
      </c>
      <c r="AL56">
        <v>198</v>
      </c>
      <c r="AM56">
        <v>0</v>
      </c>
      <c r="AN56">
        <v>1</v>
      </c>
      <c r="AO56" t="s">
        <v>59</v>
      </c>
      <c r="AP56">
        <v>0.68307692307692303</v>
      </c>
      <c r="AQ56" t="s">
        <v>195</v>
      </c>
      <c r="AR56">
        <v>6.7692307692307593E-2</v>
      </c>
      <c r="AS56" t="s">
        <v>51</v>
      </c>
      <c r="AT56">
        <v>0.94461538461538397</v>
      </c>
      <c r="AU56">
        <v>790</v>
      </c>
      <c r="AV56">
        <v>749</v>
      </c>
      <c r="AW56">
        <v>230678</v>
      </c>
    </row>
    <row r="57" spans="1:49" hidden="1" x14ac:dyDescent="0.3">
      <c r="A57" s="8">
        <f t="shared" si="1"/>
        <v>20889</v>
      </c>
      <c r="B57" s="8">
        <f t="shared" si="2"/>
        <v>56</v>
      </c>
      <c r="C57" s="8">
        <f>IF(LEFT(E57,12)="National Tec",MAX($C$2:C56)+1,0)</f>
        <v>0</v>
      </c>
      <c r="D57" t="s">
        <v>196</v>
      </c>
      <c r="E57" t="s">
        <v>90</v>
      </c>
      <c r="F57" t="s">
        <v>48</v>
      </c>
      <c r="G57">
        <v>128</v>
      </c>
      <c r="H57">
        <v>2001</v>
      </c>
      <c r="I57">
        <v>2020</v>
      </c>
      <c r="J57">
        <v>20889</v>
      </c>
      <c r="K57">
        <v>830</v>
      </c>
      <c r="L57">
        <v>11</v>
      </c>
      <c r="M57">
        <v>8.0111111111111093</v>
      </c>
      <c r="N57">
        <v>8</v>
      </c>
      <c r="O57">
        <v>44</v>
      </c>
      <c r="P57">
        <v>34</v>
      </c>
      <c r="Q57">
        <v>397</v>
      </c>
      <c r="R57">
        <v>83</v>
      </c>
      <c r="S57">
        <v>615</v>
      </c>
      <c r="T57">
        <v>3.3142834009467199</v>
      </c>
      <c r="U57">
        <v>668</v>
      </c>
      <c r="V57">
        <v>1.2425149700598801</v>
      </c>
      <c r="W57">
        <v>106</v>
      </c>
      <c r="X57">
        <v>0.13900000000000001</v>
      </c>
      <c r="Y57">
        <v>16036</v>
      </c>
      <c r="Z57">
        <v>964</v>
      </c>
      <c r="AA57">
        <v>14</v>
      </c>
      <c r="AB57">
        <v>9.7944444444444407</v>
      </c>
      <c r="AC57">
        <v>8</v>
      </c>
      <c r="AD57">
        <v>49</v>
      </c>
      <c r="AE57">
        <v>34</v>
      </c>
      <c r="AF57">
        <v>433</v>
      </c>
      <c r="AG57">
        <v>83</v>
      </c>
      <c r="AH57">
        <v>697</v>
      </c>
      <c r="AI57">
        <v>3.4381086876618099</v>
      </c>
      <c r="AJ57">
        <v>700</v>
      </c>
      <c r="AK57">
        <v>1.3771428571428499</v>
      </c>
      <c r="AL57">
        <v>113</v>
      </c>
      <c r="AM57">
        <v>0</v>
      </c>
      <c r="AN57">
        <v>4</v>
      </c>
      <c r="AO57" t="s">
        <v>197</v>
      </c>
      <c r="AP57">
        <v>0.36752136752136699</v>
      </c>
      <c r="AQ57" t="s">
        <v>198</v>
      </c>
      <c r="AR57">
        <v>0.213675213675213</v>
      </c>
      <c r="AS57" t="s">
        <v>97</v>
      </c>
      <c r="AT57">
        <v>0.39316239316239299</v>
      </c>
      <c r="AU57">
        <v>78</v>
      </c>
      <c r="AV57">
        <v>109</v>
      </c>
      <c r="AW57">
        <v>56850</v>
      </c>
    </row>
    <row r="58" spans="1:49" hidden="1" x14ac:dyDescent="0.3">
      <c r="A58" s="8">
        <f t="shared" si="1"/>
        <v>20960</v>
      </c>
      <c r="B58" s="8">
        <f t="shared" si="2"/>
        <v>57</v>
      </c>
      <c r="C58" s="8">
        <f>IF(LEFT(E58,12)="National Tec",MAX($C$2:C57)+1,0)</f>
        <v>0</v>
      </c>
      <c r="D58" t="s">
        <v>199</v>
      </c>
      <c r="E58" t="s">
        <v>200</v>
      </c>
      <c r="F58" t="s">
        <v>48</v>
      </c>
      <c r="G58">
        <v>45</v>
      </c>
      <c r="H58">
        <v>2011</v>
      </c>
      <c r="I58">
        <v>2020</v>
      </c>
      <c r="J58">
        <v>20960</v>
      </c>
      <c r="K58">
        <v>639</v>
      </c>
      <c r="L58">
        <v>12</v>
      </c>
      <c r="M58">
        <v>8.4611111111111104</v>
      </c>
      <c r="N58">
        <v>4</v>
      </c>
      <c r="O58">
        <v>36</v>
      </c>
      <c r="P58">
        <v>31</v>
      </c>
      <c r="Q58">
        <v>507</v>
      </c>
      <c r="R58">
        <v>34</v>
      </c>
      <c r="S58">
        <v>546</v>
      </c>
      <c r="T58">
        <v>3.31328628044924</v>
      </c>
      <c r="U58">
        <v>541</v>
      </c>
      <c r="V58">
        <v>1.181146025878</v>
      </c>
      <c r="W58">
        <v>40</v>
      </c>
      <c r="X58">
        <v>4.3400000000000001E-2</v>
      </c>
      <c r="Y58">
        <v>21759</v>
      </c>
      <c r="Z58">
        <v>668</v>
      </c>
      <c r="AA58">
        <v>13</v>
      </c>
      <c r="AB58">
        <v>8.9020202020201999</v>
      </c>
      <c r="AC58">
        <v>4</v>
      </c>
      <c r="AD58">
        <v>38</v>
      </c>
      <c r="AE58">
        <v>31</v>
      </c>
      <c r="AF58">
        <v>523</v>
      </c>
      <c r="AG58">
        <v>34</v>
      </c>
      <c r="AH58">
        <v>564</v>
      </c>
      <c r="AI58">
        <v>3.34031302889084</v>
      </c>
      <c r="AJ58">
        <v>555</v>
      </c>
      <c r="AK58">
        <v>1.2036036036036</v>
      </c>
      <c r="AL58">
        <v>42</v>
      </c>
      <c r="AM58">
        <v>0</v>
      </c>
      <c r="AN58">
        <v>0</v>
      </c>
      <c r="AO58" t="s">
        <v>96</v>
      </c>
      <c r="AP58">
        <v>0.62790697674418605</v>
      </c>
      <c r="AQ58" t="s">
        <v>54</v>
      </c>
      <c r="AR58">
        <v>9.3023255813953404E-2</v>
      </c>
      <c r="AS58" t="s">
        <v>56</v>
      </c>
      <c r="AT58">
        <v>0.72093023255813904</v>
      </c>
      <c r="AU58">
        <v>66</v>
      </c>
      <c r="AV58">
        <v>60</v>
      </c>
      <c r="AW58">
        <v>50343</v>
      </c>
    </row>
    <row r="59" spans="1:49" hidden="1" x14ac:dyDescent="0.3">
      <c r="A59" s="8">
        <f t="shared" si="1"/>
        <v>21324</v>
      </c>
      <c r="B59" s="8">
        <f t="shared" si="2"/>
        <v>58</v>
      </c>
      <c r="C59" s="8">
        <f>IF(LEFT(E59,12)="National Tec",MAX($C$2:C58)+1,0)</f>
        <v>0</v>
      </c>
      <c r="D59" t="s">
        <v>201</v>
      </c>
      <c r="E59" t="s">
        <v>71</v>
      </c>
      <c r="F59" t="s">
        <v>48</v>
      </c>
      <c r="G59">
        <v>108</v>
      </c>
      <c r="H59">
        <v>2000</v>
      </c>
      <c r="I59">
        <v>2020</v>
      </c>
      <c r="J59">
        <v>21324</v>
      </c>
      <c r="K59">
        <v>599</v>
      </c>
      <c r="L59">
        <v>13</v>
      </c>
      <c r="M59">
        <v>8.5269230769230706</v>
      </c>
      <c r="N59">
        <v>8</v>
      </c>
      <c r="O59">
        <v>99</v>
      </c>
      <c r="P59">
        <v>23</v>
      </c>
      <c r="Q59">
        <v>165</v>
      </c>
      <c r="R59">
        <v>85</v>
      </c>
      <c r="S59">
        <v>472</v>
      </c>
      <c r="T59">
        <v>3.3073685199741298</v>
      </c>
      <c r="U59">
        <v>525</v>
      </c>
      <c r="V59">
        <v>1.1409523809523801</v>
      </c>
      <c r="W59">
        <v>80</v>
      </c>
      <c r="X59">
        <v>0.1086</v>
      </c>
      <c r="Y59">
        <v>20995</v>
      </c>
      <c r="Z59">
        <v>672</v>
      </c>
      <c r="AA59">
        <v>15</v>
      </c>
      <c r="AB59">
        <v>8.6935897435897402</v>
      </c>
      <c r="AC59">
        <v>8</v>
      </c>
      <c r="AD59">
        <v>103</v>
      </c>
      <c r="AE59">
        <v>23</v>
      </c>
      <c r="AF59">
        <v>170</v>
      </c>
      <c r="AG59">
        <v>85</v>
      </c>
      <c r="AH59">
        <v>525</v>
      </c>
      <c r="AI59">
        <v>3.3515859928688498</v>
      </c>
      <c r="AJ59">
        <v>553</v>
      </c>
      <c r="AK59">
        <v>1.21518987341772</v>
      </c>
      <c r="AL59">
        <v>84</v>
      </c>
      <c r="AM59">
        <v>0</v>
      </c>
      <c r="AN59">
        <v>2</v>
      </c>
      <c r="AO59" t="s">
        <v>54</v>
      </c>
      <c r="AP59">
        <v>0.44897959183673403</v>
      </c>
      <c r="AQ59" t="s">
        <v>80</v>
      </c>
      <c r="AR59">
        <v>0.34693877551020402</v>
      </c>
      <c r="AS59" t="s">
        <v>56</v>
      </c>
      <c r="AT59">
        <v>0.45918367346938699</v>
      </c>
      <c r="AU59">
        <v>427</v>
      </c>
      <c r="AV59">
        <v>431</v>
      </c>
      <c r="AW59">
        <v>186014</v>
      </c>
    </row>
    <row r="60" spans="1:49" hidden="1" x14ac:dyDescent="0.3">
      <c r="A60" s="8">
        <f t="shared" si="1"/>
        <v>21965</v>
      </c>
      <c r="B60" s="8">
        <f t="shared" si="2"/>
        <v>59</v>
      </c>
      <c r="C60" s="8">
        <f>IF(LEFT(E60,12)="National Tec",MAX($C$2:C59)+1,0)</f>
        <v>0</v>
      </c>
      <c r="D60" t="s">
        <v>202</v>
      </c>
      <c r="E60" t="s">
        <v>71</v>
      </c>
      <c r="F60" t="s">
        <v>48</v>
      </c>
      <c r="G60">
        <v>54</v>
      </c>
      <c r="H60">
        <v>2001</v>
      </c>
      <c r="I60">
        <v>2020</v>
      </c>
      <c r="J60">
        <v>21965</v>
      </c>
      <c r="K60">
        <v>517</v>
      </c>
      <c r="L60">
        <v>14</v>
      </c>
      <c r="M60">
        <v>8.9166666666666607</v>
      </c>
      <c r="N60">
        <v>3</v>
      </c>
      <c r="O60">
        <v>33</v>
      </c>
      <c r="P60">
        <v>38</v>
      </c>
      <c r="Q60">
        <v>424</v>
      </c>
      <c r="R60">
        <v>47</v>
      </c>
      <c r="S60">
        <v>469</v>
      </c>
      <c r="T60">
        <v>3.2974504376509901</v>
      </c>
      <c r="U60">
        <v>422</v>
      </c>
      <c r="V60">
        <v>1.2251184834123201</v>
      </c>
      <c r="W60">
        <v>45</v>
      </c>
      <c r="X60">
        <v>5.8299999999999998E-2</v>
      </c>
      <c r="Y60">
        <v>25501</v>
      </c>
      <c r="Z60">
        <v>549</v>
      </c>
      <c r="AA60">
        <v>14</v>
      </c>
      <c r="AB60">
        <v>8.6666666666666607</v>
      </c>
      <c r="AC60">
        <v>3</v>
      </c>
      <c r="AD60">
        <v>34</v>
      </c>
      <c r="AE60">
        <v>38</v>
      </c>
      <c r="AF60">
        <v>437</v>
      </c>
      <c r="AG60">
        <v>47</v>
      </c>
      <c r="AH60">
        <v>492</v>
      </c>
      <c r="AI60">
        <v>3.2898611518092702</v>
      </c>
      <c r="AJ60">
        <v>431</v>
      </c>
      <c r="AK60">
        <v>1.2737819025521999</v>
      </c>
      <c r="AL60">
        <v>47</v>
      </c>
      <c r="AM60">
        <v>0</v>
      </c>
      <c r="AN60">
        <v>2</v>
      </c>
      <c r="AO60" t="s">
        <v>95</v>
      </c>
      <c r="AP60">
        <v>0.66666666666666596</v>
      </c>
      <c r="AQ60" t="s">
        <v>84</v>
      </c>
      <c r="AR60">
        <v>0.15686274509803899</v>
      </c>
      <c r="AS60" t="s">
        <v>97</v>
      </c>
      <c r="AT60">
        <v>0.68627450980392102</v>
      </c>
      <c r="AU60">
        <v>132</v>
      </c>
      <c r="AV60">
        <v>106</v>
      </c>
      <c r="AW60">
        <v>48453</v>
      </c>
    </row>
    <row r="61" spans="1:49" hidden="1" x14ac:dyDescent="0.3">
      <c r="A61" s="8">
        <f t="shared" si="1"/>
        <v>22313</v>
      </c>
      <c r="B61" s="8">
        <f t="shared" si="2"/>
        <v>60</v>
      </c>
      <c r="C61" s="8">
        <f>IF(LEFT(E61,12)="National Tec",MAX($C$2:C60)+1,0)</f>
        <v>0</v>
      </c>
      <c r="D61" t="s">
        <v>203</v>
      </c>
      <c r="E61" t="s">
        <v>125</v>
      </c>
      <c r="F61" t="s">
        <v>48</v>
      </c>
      <c r="G61">
        <v>48</v>
      </c>
      <c r="H61">
        <v>2004</v>
      </c>
      <c r="I61">
        <v>2020</v>
      </c>
      <c r="J61">
        <v>22313</v>
      </c>
      <c r="K61">
        <v>556</v>
      </c>
      <c r="L61">
        <v>14</v>
      </c>
      <c r="M61">
        <v>9.1083333333333307</v>
      </c>
      <c r="N61">
        <v>2</v>
      </c>
      <c r="O61">
        <v>45</v>
      </c>
      <c r="P61">
        <v>24</v>
      </c>
      <c r="Q61">
        <v>330</v>
      </c>
      <c r="R61">
        <v>26</v>
      </c>
      <c r="S61">
        <v>361</v>
      </c>
      <c r="T61">
        <v>3.29219239156726</v>
      </c>
      <c r="U61">
        <v>431</v>
      </c>
      <c r="V61">
        <v>1.2900232018561399</v>
      </c>
      <c r="W61">
        <v>41</v>
      </c>
      <c r="X61">
        <v>0.1104</v>
      </c>
      <c r="Y61">
        <v>21930</v>
      </c>
      <c r="Z61">
        <v>625</v>
      </c>
      <c r="AA61">
        <v>15</v>
      </c>
      <c r="AB61">
        <v>9.5011904761904695</v>
      </c>
      <c r="AC61">
        <v>2</v>
      </c>
      <c r="AD61">
        <v>49</v>
      </c>
      <c r="AE61">
        <v>24</v>
      </c>
      <c r="AF61">
        <v>367</v>
      </c>
      <c r="AG61">
        <v>26</v>
      </c>
      <c r="AH61">
        <v>399</v>
      </c>
      <c r="AI61">
        <v>3.3381315761421702</v>
      </c>
      <c r="AJ61">
        <v>453</v>
      </c>
      <c r="AK61">
        <v>1.3796909492273699</v>
      </c>
      <c r="AL61">
        <v>43</v>
      </c>
      <c r="AM61">
        <v>0</v>
      </c>
      <c r="AN61">
        <v>0</v>
      </c>
      <c r="AO61" t="s">
        <v>73</v>
      </c>
      <c r="AP61">
        <v>0.72340425531914898</v>
      </c>
      <c r="AQ61" t="s">
        <v>54</v>
      </c>
      <c r="AR61">
        <v>0.10638297872340401</v>
      </c>
      <c r="AS61" t="s">
        <v>65</v>
      </c>
      <c r="AT61">
        <v>0.76595744680850997</v>
      </c>
      <c r="AU61">
        <v>121</v>
      </c>
      <c r="AV61">
        <v>126</v>
      </c>
      <c r="AW61">
        <v>32198</v>
      </c>
    </row>
    <row r="62" spans="1:49" hidden="1" x14ac:dyDescent="0.3">
      <c r="A62" s="8">
        <f t="shared" si="1"/>
        <v>22423</v>
      </c>
      <c r="B62" s="8">
        <f t="shared" si="2"/>
        <v>61</v>
      </c>
      <c r="C62" s="8">
        <f>IF(LEFT(E62,12)="National Tec",MAX($C$2:C61)+1,0)</f>
        <v>0</v>
      </c>
      <c r="D62" t="s">
        <v>204</v>
      </c>
      <c r="E62" t="s">
        <v>47</v>
      </c>
      <c r="F62" t="s">
        <v>48</v>
      </c>
      <c r="G62">
        <v>317</v>
      </c>
      <c r="H62">
        <v>1992</v>
      </c>
      <c r="I62">
        <v>2020</v>
      </c>
      <c r="J62">
        <v>22423</v>
      </c>
      <c r="K62">
        <v>4562</v>
      </c>
      <c r="L62">
        <v>24</v>
      </c>
      <c r="M62">
        <v>6.41429165689234</v>
      </c>
      <c r="N62">
        <v>4</v>
      </c>
      <c r="O62">
        <v>0</v>
      </c>
      <c r="P62">
        <v>106</v>
      </c>
      <c r="Q62">
        <v>855</v>
      </c>
      <c r="R62">
        <v>120</v>
      </c>
      <c r="S62">
        <v>955</v>
      </c>
      <c r="T62">
        <v>3.29081142049571</v>
      </c>
      <c r="U62">
        <v>3747</v>
      </c>
      <c r="V62">
        <v>1.21750733920469</v>
      </c>
      <c r="W62">
        <v>197</v>
      </c>
      <c r="X62">
        <v>0.11119999999999999</v>
      </c>
      <c r="Y62">
        <v>22203</v>
      </c>
      <c r="Z62">
        <v>5133</v>
      </c>
      <c r="AA62">
        <v>26</v>
      </c>
      <c r="AB62">
        <v>6.99307953568022</v>
      </c>
      <c r="AC62">
        <v>4</v>
      </c>
      <c r="AD62">
        <v>0</v>
      </c>
      <c r="AE62">
        <v>106</v>
      </c>
      <c r="AF62">
        <v>903</v>
      </c>
      <c r="AG62">
        <v>120</v>
      </c>
      <c r="AH62">
        <v>1028</v>
      </c>
      <c r="AI62">
        <v>3.3341916563151499</v>
      </c>
      <c r="AJ62">
        <v>4111</v>
      </c>
      <c r="AK62">
        <v>1.2486013135490099</v>
      </c>
      <c r="AL62">
        <v>214</v>
      </c>
      <c r="AM62">
        <v>0</v>
      </c>
      <c r="AN62">
        <v>2</v>
      </c>
      <c r="AO62" t="s">
        <v>91</v>
      </c>
      <c r="AP62">
        <v>0.74390243902439002</v>
      </c>
      <c r="AQ62" t="s">
        <v>110</v>
      </c>
      <c r="AR62">
        <v>5.6910569105690999E-2</v>
      </c>
      <c r="AS62" t="s">
        <v>51</v>
      </c>
      <c r="AT62">
        <v>0.91056910569105598</v>
      </c>
      <c r="AU62">
        <v>673</v>
      </c>
      <c r="AV62">
        <v>665</v>
      </c>
      <c r="AW62">
        <v>152312</v>
      </c>
    </row>
    <row r="63" spans="1:49" x14ac:dyDescent="0.3">
      <c r="A63" s="8">
        <f t="shared" si="1"/>
        <v>22525</v>
      </c>
      <c r="B63" s="8">
        <f t="shared" si="2"/>
        <v>62</v>
      </c>
      <c r="C63" s="8">
        <f>IF(LEFT(E63,12)="National Tec",MAX($C$2:C62)+1,0)</f>
        <v>13</v>
      </c>
      <c r="D63" t="s">
        <v>205</v>
      </c>
      <c r="E63" t="s">
        <v>53</v>
      </c>
      <c r="F63" t="s">
        <v>48</v>
      </c>
      <c r="G63">
        <v>309</v>
      </c>
      <c r="H63">
        <v>1982</v>
      </c>
      <c r="I63">
        <v>2020</v>
      </c>
      <c r="J63">
        <v>22525</v>
      </c>
      <c r="K63">
        <v>575</v>
      </c>
      <c r="L63">
        <v>11</v>
      </c>
      <c r="M63">
        <v>7.8928571428571397</v>
      </c>
      <c r="N63">
        <v>32</v>
      </c>
      <c r="O63">
        <v>116</v>
      </c>
      <c r="P63">
        <v>71</v>
      </c>
      <c r="Q63">
        <v>216</v>
      </c>
      <c r="R63">
        <v>252</v>
      </c>
      <c r="S63">
        <v>447</v>
      </c>
      <c r="T63">
        <v>3.2894199452666002</v>
      </c>
      <c r="U63">
        <v>456</v>
      </c>
      <c r="V63">
        <v>1.2609649122807001</v>
      </c>
      <c r="W63">
        <v>154</v>
      </c>
      <c r="X63">
        <v>0.1181</v>
      </c>
      <c r="Y63">
        <v>23941</v>
      </c>
      <c r="Z63">
        <v>652</v>
      </c>
      <c r="AA63">
        <v>11</v>
      </c>
      <c r="AB63">
        <v>8.0357142857142794</v>
      </c>
      <c r="AC63">
        <v>32</v>
      </c>
      <c r="AD63">
        <v>123</v>
      </c>
      <c r="AE63">
        <v>71</v>
      </c>
      <c r="AF63">
        <v>226</v>
      </c>
      <c r="AG63">
        <v>252</v>
      </c>
      <c r="AH63">
        <v>502</v>
      </c>
      <c r="AI63">
        <v>3.3101142700477602</v>
      </c>
      <c r="AJ63">
        <v>478</v>
      </c>
      <c r="AK63">
        <v>1.36401673640167</v>
      </c>
      <c r="AL63">
        <v>169</v>
      </c>
      <c r="AM63">
        <v>0</v>
      </c>
      <c r="AN63">
        <v>7</v>
      </c>
      <c r="AO63" t="s">
        <v>118</v>
      </c>
      <c r="AP63">
        <v>0.46086956521739098</v>
      </c>
      <c r="AQ63" t="s">
        <v>87</v>
      </c>
      <c r="AR63">
        <v>0.17391304347826</v>
      </c>
      <c r="AS63" t="s">
        <v>88</v>
      </c>
      <c r="AT63">
        <v>0.65217391304347805</v>
      </c>
      <c r="AU63">
        <v>637</v>
      </c>
      <c r="AV63">
        <v>630</v>
      </c>
      <c r="AW63">
        <v>215114</v>
      </c>
    </row>
    <row r="64" spans="1:49" hidden="1" x14ac:dyDescent="0.3">
      <c r="A64" s="8">
        <f t="shared" si="1"/>
        <v>22922</v>
      </c>
      <c r="B64" s="8">
        <f t="shared" si="2"/>
        <v>63</v>
      </c>
      <c r="C64" s="8">
        <f>IF(LEFT(E64,12)="National Tec",MAX($C$2:C63)+1,0)</f>
        <v>0</v>
      </c>
      <c r="D64" t="s">
        <v>206</v>
      </c>
      <c r="E64" t="s">
        <v>78</v>
      </c>
      <c r="F64" t="s">
        <v>48</v>
      </c>
      <c r="G64">
        <v>250</v>
      </c>
      <c r="H64">
        <v>1972</v>
      </c>
      <c r="I64">
        <v>2020</v>
      </c>
      <c r="J64">
        <v>22922</v>
      </c>
      <c r="K64">
        <v>731</v>
      </c>
      <c r="L64">
        <v>14</v>
      </c>
      <c r="M64">
        <v>9.9166666666666607</v>
      </c>
      <c r="N64">
        <v>16</v>
      </c>
      <c r="O64">
        <v>50</v>
      </c>
      <c r="P64">
        <v>36</v>
      </c>
      <c r="Q64">
        <v>93</v>
      </c>
      <c r="R64">
        <v>228</v>
      </c>
      <c r="S64">
        <v>675</v>
      </c>
      <c r="T64">
        <v>3.2834541566124198</v>
      </c>
      <c r="U64">
        <v>537</v>
      </c>
      <c r="V64">
        <v>1.36126629422718</v>
      </c>
      <c r="W64">
        <v>132</v>
      </c>
      <c r="X64">
        <v>9.0800000000000006E-2</v>
      </c>
      <c r="Y64">
        <v>25974</v>
      </c>
      <c r="Z64">
        <v>804</v>
      </c>
      <c r="AA64">
        <v>14</v>
      </c>
      <c r="AB64">
        <v>9.9166666666666607</v>
      </c>
      <c r="AC64">
        <v>16</v>
      </c>
      <c r="AD64">
        <v>50</v>
      </c>
      <c r="AE64">
        <v>36</v>
      </c>
      <c r="AF64">
        <v>93</v>
      </c>
      <c r="AG64">
        <v>228</v>
      </c>
      <c r="AH64">
        <v>747</v>
      </c>
      <c r="AI64">
        <v>3.2839939240869702</v>
      </c>
      <c r="AJ64">
        <v>554</v>
      </c>
      <c r="AK64">
        <v>1.4512635379061301</v>
      </c>
      <c r="AL64">
        <v>140</v>
      </c>
      <c r="AM64">
        <v>0</v>
      </c>
      <c r="AN64">
        <v>0</v>
      </c>
      <c r="AO64" t="s">
        <v>67</v>
      </c>
      <c r="AP64">
        <v>0.3203125</v>
      </c>
      <c r="AQ64" t="s">
        <v>79</v>
      </c>
      <c r="AR64">
        <v>0.21875</v>
      </c>
      <c r="AS64" t="s">
        <v>69</v>
      </c>
      <c r="AT64">
        <v>0.4375</v>
      </c>
      <c r="AU64">
        <v>55</v>
      </c>
      <c r="AV64">
        <v>48</v>
      </c>
      <c r="AW64">
        <v>17157</v>
      </c>
    </row>
    <row r="65" spans="1:49" x14ac:dyDescent="0.3">
      <c r="A65" s="8">
        <f t="shared" si="1"/>
        <v>23040</v>
      </c>
      <c r="B65" s="8">
        <f t="shared" si="2"/>
        <v>64</v>
      </c>
      <c r="C65" s="8">
        <f>IF(LEFT(E65,12)="National Tec",MAX($C$2:C64)+1,0)</f>
        <v>14</v>
      </c>
      <c r="D65" t="s">
        <v>207</v>
      </c>
      <c r="E65" t="s">
        <v>53</v>
      </c>
      <c r="F65" t="s">
        <v>48</v>
      </c>
      <c r="G65">
        <v>223</v>
      </c>
      <c r="H65">
        <v>1978</v>
      </c>
      <c r="I65">
        <v>2020</v>
      </c>
      <c r="J65">
        <v>23040</v>
      </c>
      <c r="K65">
        <v>469</v>
      </c>
      <c r="L65">
        <v>8</v>
      </c>
      <c r="M65">
        <v>6.8333333333333304</v>
      </c>
      <c r="N65">
        <v>14</v>
      </c>
      <c r="O65">
        <v>254</v>
      </c>
      <c r="P65">
        <v>37</v>
      </c>
      <c r="Q65">
        <v>278</v>
      </c>
      <c r="R65">
        <v>179</v>
      </c>
      <c r="S65">
        <v>450</v>
      </c>
      <c r="T65">
        <v>3.2818311040014998</v>
      </c>
      <c r="U65">
        <v>318</v>
      </c>
      <c r="V65">
        <v>1.4748427672955899</v>
      </c>
      <c r="W65">
        <v>67</v>
      </c>
      <c r="X65">
        <v>0.125</v>
      </c>
      <c r="Y65">
        <v>20708</v>
      </c>
      <c r="Z65">
        <v>536</v>
      </c>
      <c r="AA65">
        <v>10</v>
      </c>
      <c r="AB65">
        <v>7.4166666666666599</v>
      </c>
      <c r="AC65">
        <v>14</v>
      </c>
      <c r="AD65">
        <v>259</v>
      </c>
      <c r="AE65">
        <v>37</v>
      </c>
      <c r="AF65">
        <v>284</v>
      </c>
      <c r="AG65">
        <v>179</v>
      </c>
      <c r="AH65">
        <v>507</v>
      </c>
      <c r="AI65">
        <v>3.35618155994301</v>
      </c>
      <c r="AJ65">
        <v>356</v>
      </c>
      <c r="AK65">
        <v>1.50561797752808</v>
      </c>
      <c r="AL65">
        <v>73</v>
      </c>
      <c r="AM65">
        <v>1</v>
      </c>
      <c r="AN65">
        <v>0</v>
      </c>
      <c r="AO65" t="s">
        <v>162</v>
      </c>
      <c r="AP65">
        <v>0.63846153846153797</v>
      </c>
      <c r="AQ65" t="s">
        <v>208</v>
      </c>
      <c r="AR65">
        <v>0.16923076923076899</v>
      </c>
      <c r="AS65" t="s">
        <v>209</v>
      </c>
      <c r="AT65">
        <v>0.93076923076923002</v>
      </c>
      <c r="AU65">
        <v>76</v>
      </c>
      <c r="AV65">
        <v>90</v>
      </c>
      <c r="AW65">
        <v>48314</v>
      </c>
    </row>
    <row r="66" spans="1:49" hidden="1" x14ac:dyDescent="0.3">
      <c r="A66" s="8">
        <f t="shared" si="1"/>
        <v>23514</v>
      </c>
      <c r="B66" s="8">
        <f t="shared" si="2"/>
        <v>65</v>
      </c>
      <c r="C66" s="8">
        <f>IF(LEFT(E66,12)="National Tec",MAX($C$2:C65)+1,0)</f>
        <v>0</v>
      </c>
      <c r="D66" t="s">
        <v>210</v>
      </c>
      <c r="E66" t="s">
        <v>78</v>
      </c>
      <c r="F66" t="s">
        <v>48</v>
      </c>
      <c r="G66">
        <v>185</v>
      </c>
      <c r="H66">
        <v>1977</v>
      </c>
      <c r="I66">
        <v>2017</v>
      </c>
      <c r="J66">
        <v>23514</v>
      </c>
      <c r="K66">
        <v>1075</v>
      </c>
      <c r="L66">
        <v>17</v>
      </c>
      <c r="M66">
        <v>10.702380952380899</v>
      </c>
      <c r="N66">
        <v>2</v>
      </c>
      <c r="O66">
        <v>30</v>
      </c>
      <c r="P66">
        <v>7</v>
      </c>
      <c r="Q66">
        <v>39</v>
      </c>
      <c r="R66">
        <v>154</v>
      </c>
      <c r="S66">
        <v>980</v>
      </c>
      <c r="T66">
        <v>3.2752711458711201</v>
      </c>
      <c r="U66">
        <v>829</v>
      </c>
      <c r="V66">
        <v>1.29674306393244</v>
      </c>
      <c r="W66">
        <v>124</v>
      </c>
      <c r="X66">
        <v>3.7600000000000001E-2</v>
      </c>
      <c r="Y66">
        <v>25368</v>
      </c>
      <c r="Z66">
        <v>1117</v>
      </c>
      <c r="AA66">
        <v>18</v>
      </c>
      <c r="AB66">
        <v>11.452380952380899</v>
      </c>
      <c r="AC66">
        <v>2</v>
      </c>
      <c r="AD66">
        <v>30</v>
      </c>
      <c r="AE66">
        <v>7</v>
      </c>
      <c r="AF66">
        <v>39</v>
      </c>
      <c r="AG66">
        <v>154</v>
      </c>
      <c r="AH66">
        <v>1011</v>
      </c>
      <c r="AI66">
        <v>3.2914848131088901</v>
      </c>
      <c r="AJ66">
        <v>843</v>
      </c>
      <c r="AK66">
        <v>1.3250296559905099</v>
      </c>
      <c r="AL66">
        <v>128</v>
      </c>
      <c r="AM66">
        <v>1</v>
      </c>
      <c r="AN66">
        <v>0</v>
      </c>
      <c r="AO66" t="s">
        <v>73</v>
      </c>
      <c r="AP66">
        <v>0.77358490566037696</v>
      </c>
      <c r="AQ66" t="s">
        <v>54</v>
      </c>
      <c r="AR66">
        <v>9.4339622641509399E-2</v>
      </c>
      <c r="AS66" t="s">
        <v>65</v>
      </c>
      <c r="AT66">
        <v>0.78301886792452802</v>
      </c>
      <c r="AU66">
        <v>142</v>
      </c>
      <c r="AV66">
        <v>134</v>
      </c>
      <c r="AW66">
        <v>32198</v>
      </c>
    </row>
    <row r="67" spans="1:49" hidden="1" x14ac:dyDescent="0.3">
      <c r="A67" s="8">
        <f t="shared" si="1"/>
        <v>23601</v>
      </c>
      <c r="B67" s="8">
        <f t="shared" si="2"/>
        <v>66</v>
      </c>
      <c r="C67" s="8">
        <f>IF(LEFT(E67,12)="National Tec",MAX($C$2:C66)+1,0)</f>
        <v>0</v>
      </c>
      <c r="D67" t="s">
        <v>211</v>
      </c>
      <c r="E67" t="s">
        <v>117</v>
      </c>
      <c r="F67" t="s">
        <v>48</v>
      </c>
      <c r="G67">
        <v>175</v>
      </c>
      <c r="H67">
        <v>1993</v>
      </c>
      <c r="I67">
        <v>2020</v>
      </c>
      <c r="J67">
        <v>23601</v>
      </c>
      <c r="K67">
        <v>577</v>
      </c>
      <c r="L67">
        <v>12</v>
      </c>
      <c r="M67">
        <v>8.6666666666666607</v>
      </c>
      <c r="N67">
        <v>19</v>
      </c>
      <c r="O67">
        <v>23</v>
      </c>
      <c r="P67">
        <v>157</v>
      </c>
      <c r="Q67">
        <v>547</v>
      </c>
      <c r="R67">
        <v>166</v>
      </c>
      <c r="S67">
        <v>562</v>
      </c>
      <c r="T67">
        <v>3.2743614658170399</v>
      </c>
      <c r="U67">
        <v>497</v>
      </c>
      <c r="V67">
        <v>1.1609657947686101</v>
      </c>
      <c r="W67">
        <v>106</v>
      </c>
      <c r="X67">
        <v>0.1177</v>
      </c>
      <c r="Y67">
        <v>20405</v>
      </c>
      <c r="Z67">
        <v>654</v>
      </c>
      <c r="AA67">
        <v>13</v>
      </c>
      <c r="AB67">
        <v>9</v>
      </c>
      <c r="AC67">
        <v>19</v>
      </c>
      <c r="AD67">
        <v>36</v>
      </c>
      <c r="AE67">
        <v>157</v>
      </c>
      <c r="AF67">
        <v>613</v>
      </c>
      <c r="AG67">
        <v>166</v>
      </c>
      <c r="AH67">
        <v>632</v>
      </c>
      <c r="AI67">
        <v>3.3614691738745899</v>
      </c>
      <c r="AJ67">
        <v>522</v>
      </c>
      <c r="AK67">
        <v>1.2528735632183901</v>
      </c>
      <c r="AL67">
        <v>118</v>
      </c>
      <c r="AM67">
        <v>6</v>
      </c>
      <c r="AN67">
        <v>3</v>
      </c>
      <c r="AO67" t="s">
        <v>212</v>
      </c>
      <c r="AP67">
        <v>0.380368098159509</v>
      </c>
      <c r="AQ67" t="s">
        <v>139</v>
      </c>
      <c r="AR67">
        <v>0.13496932515337401</v>
      </c>
      <c r="AS67" t="s">
        <v>128</v>
      </c>
      <c r="AT67">
        <v>0.60736196319018398</v>
      </c>
      <c r="AU67">
        <v>289</v>
      </c>
      <c r="AV67">
        <v>353</v>
      </c>
      <c r="AW67">
        <v>33447</v>
      </c>
    </row>
    <row r="68" spans="1:49" hidden="1" x14ac:dyDescent="0.3">
      <c r="A68" s="8">
        <f t="shared" ref="A68:A131" si="3">J68</f>
        <v>23611</v>
      </c>
      <c r="B68" s="8">
        <f t="shared" ref="B68:B131" si="4">B67+1</f>
        <v>67</v>
      </c>
      <c r="C68" s="8">
        <f>IF(LEFT(E68,12)="National Tec",MAX($C$2:C67)+1,0)</f>
        <v>0</v>
      </c>
      <c r="D68" t="s">
        <v>213</v>
      </c>
      <c r="E68" t="s">
        <v>117</v>
      </c>
      <c r="F68" t="s">
        <v>48</v>
      </c>
      <c r="G68">
        <v>284</v>
      </c>
      <c r="H68">
        <v>1987</v>
      </c>
      <c r="I68">
        <v>2017</v>
      </c>
      <c r="J68">
        <v>23611</v>
      </c>
      <c r="K68">
        <v>609</v>
      </c>
      <c r="L68">
        <v>11</v>
      </c>
      <c r="M68">
        <v>8.1999999999999993</v>
      </c>
      <c r="N68">
        <v>34</v>
      </c>
      <c r="O68">
        <v>40</v>
      </c>
      <c r="P68">
        <v>202</v>
      </c>
      <c r="Q68">
        <v>425</v>
      </c>
      <c r="R68">
        <v>246</v>
      </c>
      <c r="S68">
        <v>526</v>
      </c>
      <c r="T68">
        <v>3.27424735577421</v>
      </c>
      <c r="U68">
        <v>571</v>
      </c>
      <c r="V68">
        <v>1.0665499124343201</v>
      </c>
      <c r="W68">
        <v>154</v>
      </c>
      <c r="X68">
        <v>8.0999999999999996E-3</v>
      </c>
      <c r="Y68">
        <v>28002</v>
      </c>
      <c r="Z68">
        <v>614</v>
      </c>
      <c r="AA68">
        <v>11</v>
      </c>
      <c r="AB68">
        <v>8.1999999999999993</v>
      </c>
      <c r="AC68">
        <v>34</v>
      </c>
      <c r="AD68">
        <v>40</v>
      </c>
      <c r="AE68">
        <v>202</v>
      </c>
      <c r="AF68">
        <v>425</v>
      </c>
      <c r="AG68">
        <v>246</v>
      </c>
      <c r="AH68">
        <v>529</v>
      </c>
      <c r="AI68">
        <v>3.2592607074936</v>
      </c>
      <c r="AJ68">
        <v>575</v>
      </c>
      <c r="AK68">
        <v>1.0678260869565199</v>
      </c>
      <c r="AL68">
        <v>156</v>
      </c>
      <c r="AM68">
        <v>0</v>
      </c>
      <c r="AN68">
        <v>4</v>
      </c>
      <c r="AO68" t="s">
        <v>95</v>
      </c>
      <c r="AP68">
        <v>0.44666666666666599</v>
      </c>
      <c r="AQ68" t="s">
        <v>60</v>
      </c>
      <c r="AR68">
        <v>0.22666666666666599</v>
      </c>
      <c r="AS68" t="s">
        <v>97</v>
      </c>
      <c r="AT68">
        <v>0.52666666666666595</v>
      </c>
      <c r="AU68">
        <v>153</v>
      </c>
      <c r="AV68">
        <v>116</v>
      </c>
      <c r="AW68">
        <v>48453</v>
      </c>
    </row>
    <row r="69" spans="1:49" x14ac:dyDescent="0.3">
      <c r="A69" s="8">
        <f t="shared" si="3"/>
        <v>24069</v>
      </c>
      <c r="B69" s="8">
        <f t="shared" si="4"/>
        <v>68</v>
      </c>
      <c r="C69" s="8">
        <f>IF(LEFT(E69,12)="National Tec",MAX($C$2:C68)+1,0)</f>
        <v>15</v>
      </c>
      <c r="D69" t="s">
        <v>214</v>
      </c>
      <c r="E69" t="s">
        <v>53</v>
      </c>
      <c r="F69" t="s">
        <v>48</v>
      </c>
      <c r="G69">
        <v>153</v>
      </c>
      <c r="H69">
        <v>1997</v>
      </c>
      <c r="I69">
        <v>2020</v>
      </c>
      <c r="J69">
        <v>24069</v>
      </c>
      <c r="K69">
        <v>778</v>
      </c>
      <c r="L69">
        <v>13</v>
      </c>
      <c r="M69">
        <v>6.8999999999999897</v>
      </c>
      <c r="N69">
        <v>20</v>
      </c>
      <c r="O69">
        <v>65</v>
      </c>
      <c r="P69">
        <v>48</v>
      </c>
      <c r="Q69">
        <v>271</v>
      </c>
      <c r="R69">
        <v>76</v>
      </c>
      <c r="S69">
        <v>390</v>
      </c>
      <c r="T69">
        <v>3.2678264953948899</v>
      </c>
      <c r="U69">
        <v>688</v>
      </c>
      <c r="V69">
        <v>1.1308139534883701</v>
      </c>
      <c r="W69">
        <v>82</v>
      </c>
      <c r="X69">
        <v>3.3500000000000002E-2</v>
      </c>
      <c r="Y69">
        <v>28117</v>
      </c>
      <c r="Z69">
        <v>805</v>
      </c>
      <c r="AA69">
        <v>13</v>
      </c>
      <c r="AB69">
        <v>6.8999999999999897</v>
      </c>
      <c r="AC69">
        <v>20</v>
      </c>
      <c r="AD69">
        <v>65</v>
      </c>
      <c r="AE69">
        <v>48</v>
      </c>
      <c r="AF69">
        <v>273</v>
      </c>
      <c r="AG69">
        <v>76</v>
      </c>
      <c r="AH69">
        <v>397</v>
      </c>
      <c r="AI69">
        <v>3.2578439239443702</v>
      </c>
      <c r="AJ69">
        <v>706</v>
      </c>
      <c r="AK69">
        <v>1.1402266288951799</v>
      </c>
      <c r="AL69">
        <v>86</v>
      </c>
      <c r="AM69">
        <v>1</v>
      </c>
      <c r="AN69">
        <v>19</v>
      </c>
      <c r="AO69" t="s">
        <v>54</v>
      </c>
      <c r="AP69">
        <v>0.473333333333333</v>
      </c>
      <c r="AQ69" t="s">
        <v>55</v>
      </c>
      <c r="AR69">
        <v>0.16</v>
      </c>
      <c r="AS69" t="s">
        <v>56</v>
      </c>
      <c r="AT69">
        <v>0.61333333333333295</v>
      </c>
      <c r="AU69">
        <v>582</v>
      </c>
      <c r="AV69">
        <v>488</v>
      </c>
      <c r="AW69">
        <v>186014</v>
      </c>
    </row>
    <row r="70" spans="1:49" hidden="1" x14ac:dyDescent="0.3">
      <c r="A70" s="8">
        <f t="shared" si="3"/>
        <v>25073</v>
      </c>
      <c r="B70" s="8">
        <f t="shared" si="4"/>
        <v>69</v>
      </c>
      <c r="C70" s="8">
        <f>IF(LEFT(E70,12)="National Tec",MAX($C$2:C69)+1,0)</f>
        <v>0</v>
      </c>
      <c r="D70" t="s">
        <v>215</v>
      </c>
      <c r="E70" t="s">
        <v>117</v>
      </c>
      <c r="F70" t="s">
        <v>48</v>
      </c>
      <c r="G70">
        <v>182</v>
      </c>
      <c r="H70">
        <v>1993</v>
      </c>
      <c r="I70">
        <v>2020</v>
      </c>
      <c r="J70">
        <v>25073</v>
      </c>
      <c r="K70">
        <v>655</v>
      </c>
      <c r="L70">
        <v>15</v>
      </c>
      <c r="M70">
        <v>7.8333333333333304</v>
      </c>
      <c r="N70">
        <v>5</v>
      </c>
      <c r="O70">
        <v>52</v>
      </c>
      <c r="P70">
        <v>40</v>
      </c>
      <c r="Q70">
        <v>181</v>
      </c>
      <c r="R70">
        <v>114</v>
      </c>
      <c r="S70">
        <v>413</v>
      </c>
      <c r="T70">
        <v>3.25414522501725</v>
      </c>
      <c r="U70">
        <v>450</v>
      </c>
      <c r="V70">
        <v>1.4555555555555499</v>
      </c>
      <c r="W70">
        <v>80</v>
      </c>
      <c r="X70">
        <v>0.254</v>
      </c>
      <c r="Y70">
        <v>19757</v>
      </c>
      <c r="Z70">
        <v>878</v>
      </c>
      <c r="AA70">
        <v>16</v>
      </c>
      <c r="AB70">
        <v>9.5333333333333297</v>
      </c>
      <c r="AC70">
        <v>5</v>
      </c>
      <c r="AD70">
        <v>57</v>
      </c>
      <c r="AE70">
        <v>40</v>
      </c>
      <c r="AF70">
        <v>220</v>
      </c>
      <c r="AG70">
        <v>114</v>
      </c>
      <c r="AH70">
        <v>513</v>
      </c>
      <c r="AI70">
        <v>3.3718234905224098</v>
      </c>
      <c r="AJ70">
        <v>502</v>
      </c>
      <c r="AK70">
        <v>1.7490039840637399</v>
      </c>
      <c r="AL70">
        <v>95</v>
      </c>
      <c r="AM70">
        <v>0</v>
      </c>
      <c r="AN70">
        <v>0</v>
      </c>
      <c r="AO70" t="s">
        <v>216</v>
      </c>
      <c r="AP70">
        <v>0.29032258064516098</v>
      </c>
      <c r="AQ70" t="s">
        <v>79</v>
      </c>
      <c r="AR70">
        <v>0.24516129032257999</v>
      </c>
      <c r="AS70" t="s">
        <v>69</v>
      </c>
      <c r="AT70">
        <v>0.35483870967741898</v>
      </c>
      <c r="AU70">
        <v>38</v>
      </c>
      <c r="AV70">
        <v>49</v>
      </c>
      <c r="AW70">
        <v>27952</v>
      </c>
    </row>
    <row r="71" spans="1:49" hidden="1" x14ac:dyDescent="0.3">
      <c r="A71" s="8">
        <f t="shared" si="3"/>
        <v>25362</v>
      </c>
      <c r="B71" s="8">
        <f t="shared" si="4"/>
        <v>70</v>
      </c>
      <c r="C71" s="8">
        <f>IF(LEFT(E71,12)="National Tec",MAX($C$2:C70)+1,0)</f>
        <v>0</v>
      </c>
      <c r="D71" t="s">
        <v>217</v>
      </c>
      <c r="E71" t="s">
        <v>218</v>
      </c>
      <c r="F71" t="s">
        <v>48</v>
      </c>
      <c r="G71">
        <v>159</v>
      </c>
      <c r="H71">
        <v>1980</v>
      </c>
      <c r="I71">
        <v>2020</v>
      </c>
      <c r="J71">
        <v>25362</v>
      </c>
      <c r="K71">
        <v>434</v>
      </c>
      <c r="L71">
        <v>11</v>
      </c>
      <c r="M71">
        <v>7.8767507002801098</v>
      </c>
      <c r="N71">
        <v>36</v>
      </c>
      <c r="O71">
        <v>120</v>
      </c>
      <c r="P71">
        <v>104</v>
      </c>
      <c r="Q71">
        <v>272</v>
      </c>
      <c r="R71">
        <v>119</v>
      </c>
      <c r="S71">
        <v>294</v>
      </c>
      <c r="T71">
        <v>3.2506712981571702</v>
      </c>
      <c r="U71">
        <v>401</v>
      </c>
      <c r="V71">
        <v>1.08229426433915</v>
      </c>
      <c r="W71">
        <v>80</v>
      </c>
      <c r="X71">
        <v>0.10879999999999999</v>
      </c>
      <c r="Y71">
        <v>27299</v>
      </c>
      <c r="Z71">
        <v>487</v>
      </c>
      <c r="AA71">
        <v>11</v>
      </c>
      <c r="AB71">
        <v>8.0903361344537803</v>
      </c>
      <c r="AC71">
        <v>36</v>
      </c>
      <c r="AD71">
        <v>124</v>
      </c>
      <c r="AE71">
        <v>104</v>
      </c>
      <c r="AF71">
        <v>290</v>
      </c>
      <c r="AG71">
        <v>119</v>
      </c>
      <c r="AH71">
        <v>316</v>
      </c>
      <c r="AI71">
        <v>3.2675993469884101</v>
      </c>
      <c r="AJ71">
        <v>435</v>
      </c>
      <c r="AK71">
        <v>1.1195402298850501</v>
      </c>
      <c r="AL71">
        <v>82</v>
      </c>
      <c r="AM71">
        <v>1</v>
      </c>
      <c r="AN71">
        <v>5</v>
      </c>
      <c r="AO71" t="s">
        <v>49</v>
      </c>
      <c r="AP71">
        <v>0.77173913043478204</v>
      </c>
      <c r="AQ71" t="s">
        <v>50</v>
      </c>
      <c r="AR71">
        <v>5.4347826086956499E-2</v>
      </c>
      <c r="AS71" t="s">
        <v>51</v>
      </c>
      <c r="AT71">
        <v>0.94565217391304301</v>
      </c>
      <c r="AU71">
        <v>525</v>
      </c>
      <c r="AV71">
        <v>495</v>
      </c>
      <c r="AW71">
        <v>69094</v>
      </c>
    </row>
    <row r="72" spans="1:49" hidden="1" x14ac:dyDescent="0.3">
      <c r="A72" s="8">
        <f t="shared" si="3"/>
        <v>25407</v>
      </c>
      <c r="B72" s="8">
        <f t="shared" si="4"/>
        <v>71</v>
      </c>
      <c r="C72" s="8">
        <f>IF(LEFT(E72,12)="National Tec",MAX($C$2:C71)+1,0)</f>
        <v>0</v>
      </c>
      <c r="D72" t="s">
        <v>219</v>
      </c>
      <c r="E72" t="s">
        <v>122</v>
      </c>
      <c r="F72" t="s">
        <v>48</v>
      </c>
      <c r="G72">
        <v>410</v>
      </c>
      <c r="H72">
        <v>1976</v>
      </c>
      <c r="I72">
        <v>2020</v>
      </c>
      <c r="J72">
        <v>25407</v>
      </c>
      <c r="K72">
        <v>981</v>
      </c>
      <c r="L72">
        <v>14</v>
      </c>
      <c r="M72">
        <v>7.1315065681444896</v>
      </c>
      <c r="N72">
        <v>14</v>
      </c>
      <c r="O72">
        <v>49</v>
      </c>
      <c r="P72">
        <v>69</v>
      </c>
      <c r="Q72">
        <v>161</v>
      </c>
      <c r="R72">
        <v>230</v>
      </c>
      <c r="S72">
        <v>476</v>
      </c>
      <c r="T72">
        <v>3.25013721030213</v>
      </c>
      <c r="U72">
        <v>779</v>
      </c>
      <c r="V72">
        <v>1.25930680359435</v>
      </c>
      <c r="W72">
        <v>196</v>
      </c>
      <c r="X72">
        <v>3.2500000000000001E-2</v>
      </c>
      <c r="Y72">
        <v>28954</v>
      </c>
      <c r="Z72">
        <v>1014</v>
      </c>
      <c r="AA72">
        <v>14</v>
      </c>
      <c r="AB72">
        <v>7.2148399014778297</v>
      </c>
      <c r="AC72">
        <v>14</v>
      </c>
      <c r="AD72">
        <v>49</v>
      </c>
      <c r="AE72">
        <v>69</v>
      </c>
      <c r="AF72">
        <v>170</v>
      </c>
      <c r="AG72">
        <v>230</v>
      </c>
      <c r="AH72">
        <v>490</v>
      </c>
      <c r="AI72">
        <v>3.2480612285324599</v>
      </c>
      <c r="AJ72">
        <v>796</v>
      </c>
      <c r="AK72">
        <v>1.2738693467336599</v>
      </c>
      <c r="AL72">
        <v>202</v>
      </c>
      <c r="AM72">
        <v>0</v>
      </c>
      <c r="AN72">
        <v>0</v>
      </c>
      <c r="AO72" t="s">
        <v>59</v>
      </c>
      <c r="AP72">
        <v>0.864951768488746</v>
      </c>
      <c r="AQ72" t="s">
        <v>135</v>
      </c>
      <c r="AR72">
        <v>2.2508038585209E-2</v>
      </c>
      <c r="AS72" t="s">
        <v>51</v>
      </c>
      <c r="AT72">
        <v>0.96463022508038498</v>
      </c>
      <c r="AU72">
        <v>997</v>
      </c>
      <c r="AV72">
        <v>892</v>
      </c>
      <c r="AW72">
        <v>230678</v>
      </c>
    </row>
    <row r="73" spans="1:49" hidden="1" x14ac:dyDescent="0.3">
      <c r="A73" s="8">
        <f t="shared" si="3"/>
        <v>25513</v>
      </c>
      <c r="B73" s="8">
        <f t="shared" si="4"/>
        <v>72</v>
      </c>
      <c r="C73" s="8">
        <f>IF(LEFT(E73,12)="National Tec",MAX($C$2:C72)+1,0)</f>
        <v>0</v>
      </c>
      <c r="D73" t="s">
        <v>220</v>
      </c>
      <c r="E73" t="s">
        <v>125</v>
      </c>
      <c r="F73" t="s">
        <v>48</v>
      </c>
      <c r="G73">
        <v>75</v>
      </c>
      <c r="H73">
        <v>1998</v>
      </c>
      <c r="I73">
        <v>2020</v>
      </c>
      <c r="J73">
        <v>25513</v>
      </c>
      <c r="K73">
        <v>547</v>
      </c>
      <c r="L73">
        <v>13</v>
      </c>
      <c r="M73">
        <v>5.67662337662337</v>
      </c>
      <c r="N73">
        <v>4</v>
      </c>
      <c r="O73">
        <v>113</v>
      </c>
      <c r="P73">
        <v>26</v>
      </c>
      <c r="Q73">
        <v>249</v>
      </c>
      <c r="R73">
        <v>43</v>
      </c>
      <c r="S73">
        <v>426</v>
      </c>
      <c r="T73">
        <v>3.2488182098347398</v>
      </c>
      <c r="U73">
        <v>445</v>
      </c>
      <c r="V73">
        <v>1.2292134831460599</v>
      </c>
      <c r="W73">
        <v>62</v>
      </c>
      <c r="X73">
        <v>0.1623</v>
      </c>
      <c r="Y73">
        <v>22811</v>
      </c>
      <c r="Z73">
        <v>653</v>
      </c>
      <c r="AA73">
        <v>14</v>
      </c>
      <c r="AB73">
        <v>6.3432900432900396</v>
      </c>
      <c r="AC73">
        <v>4</v>
      </c>
      <c r="AD73">
        <v>120</v>
      </c>
      <c r="AE73">
        <v>26</v>
      </c>
      <c r="AF73">
        <v>287</v>
      </c>
      <c r="AG73">
        <v>43</v>
      </c>
      <c r="AH73">
        <v>500</v>
      </c>
      <c r="AI73">
        <v>3.3250642401123902</v>
      </c>
      <c r="AJ73">
        <v>464</v>
      </c>
      <c r="AK73">
        <v>1.4073275862068899</v>
      </c>
      <c r="AL73">
        <v>70</v>
      </c>
      <c r="AM73">
        <v>1</v>
      </c>
      <c r="AN73">
        <v>0</v>
      </c>
      <c r="AO73" t="s">
        <v>73</v>
      </c>
      <c r="AP73">
        <v>0.5</v>
      </c>
      <c r="AQ73" t="s">
        <v>54</v>
      </c>
      <c r="AR73">
        <v>0.194444444444444</v>
      </c>
      <c r="AS73" t="s">
        <v>65</v>
      </c>
      <c r="AT73">
        <v>0.63888888888888795</v>
      </c>
      <c r="AU73">
        <v>125</v>
      </c>
      <c r="AV73">
        <v>146</v>
      </c>
      <c r="AW73">
        <v>32198</v>
      </c>
    </row>
    <row r="74" spans="1:49" x14ac:dyDescent="0.3">
      <c r="A74" s="8">
        <f t="shared" si="3"/>
        <v>25640</v>
      </c>
      <c r="B74" s="8">
        <f t="shared" si="4"/>
        <v>73</v>
      </c>
      <c r="C74" s="8">
        <f>IF(LEFT(E74,12)="National Tec",MAX($C$2:C73)+1,0)</f>
        <v>16</v>
      </c>
      <c r="D74" t="s">
        <v>221</v>
      </c>
      <c r="E74" t="s">
        <v>53</v>
      </c>
      <c r="F74" t="s">
        <v>48</v>
      </c>
      <c r="G74">
        <v>180</v>
      </c>
      <c r="H74">
        <v>1976</v>
      </c>
      <c r="I74">
        <v>2019</v>
      </c>
      <c r="J74">
        <v>25640</v>
      </c>
      <c r="K74">
        <v>557</v>
      </c>
      <c r="L74">
        <v>12</v>
      </c>
      <c r="M74">
        <v>8.2499999999999893</v>
      </c>
      <c r="N74">
        <v>39</v>
      </c>
      <c r="O74">
        <v>58</v>
      </c>
      <c r="P74">
        <v>84</v>
      </c>
      <c r="Q74">
        <v>226</v>
      </c>
      <c r="R74">
        <v>146</v>
      </c>
      <c r="S74">
        <v>449</v>
      </c>
      <c r="T74">
        <v>3.2472396428144901</v>
      </c>
      <c r="U74">
        <v>378</v>
      </c>
      <c r="V74">
        <v>1.4735449735449699</v>
      </c>
      <c r="W74">
        <v>99</v>
      </c>
      <c r="X74">
        <v>0.1002</v>
      </c>
      <c r="Y74">
        <v>27379</v>
      </c>
      <c r="Z74">
        <v>619</v>
      </c>
      <c r="AA74">
        <v>12</v>
      </c>
      <c r="AB74">
        <v>8.5833333333333304</v>
      </c>
      <c r="AC74">
        <v>39</v>
      </c>
      <c r="AD74">
        <v>59</v>
      </c>
      <c r="AE74">
        <v>84</v>
      </c>
      <c r="AF74">
        <v>240</v>
      </c>
      <c r="AG74">
        <v>146</v>
      </c>
      <c r="AH74">
        <v>497</v>
      </c>
      <c r="AI74">
        <v>3.2666682729110699</v>
      </c>
      <c r="AJ74">
        <v>398</v>
      </c>
      <c r="AK74">
        <v>1.5552763819095401</v>
      </c>
      <c r="AL74">
        <v>103</v>
      </c>
      <c r="AM74">
        <v>0</v>
      </c>
      <c r="AN74">
        <v>1</v>
      </c>
      <c r="AO74" t="s">
        <v>68</v>
      </c>
      <c r="AP74">
        <v>0.38666666666666599</v>
      </c>
      <c r="AQ74" t="s">
        <v>108</v>
      </c>
      <c r="AR74">
        <v>0.25333333333333302</v>
      </c>
      <c r="AS74" t="s">
        <v>69</v>
      </c>
      <c r="AT74">
        <v>0.68</v>
      </c>
      <c r="AU74">
        <v>225</v>
      </c>
      <c r="AV74">
        <v>204</v>
      </c>
      <c r="AW74">
        <v>44176</v>
      </c>
    </row>
    <row r="75" spans="1:49" hidden="1" x14ac:dyDescent="0.3">
      <c r="A75" s="8">
        <f t="shared" si="3"/>
        <v>26309</v>
      </c>
      <c r="B75" s="8">
        <f t="shared" si="4"/>
        <v>74</v>
      </c>
      <c r="C75" s="8">
        <f>IF(LEFT(E75,12)="National Tec",MAX($C$2:C74)+1,0)</f>
        <v>0</v>
      </c>
      <c r="D75" t="s">
        <v>222</v>
      </c>
      <c r="E75" t="s">
        <v>223</v>
      </c>
      <c r="F75" t="s">
        <v>48</v>
      </c>
      <c r="G75">
        <v>140</v>
      </c>
      <c r="H75">
        <v>1995</v>
      </c>
      <c r="I75">
        <v>2020</v>
      </c>
      <c r="J75">
        <v>26309</v>
      </c>
      <c r="K75">
        <v>1175</v>
      </c>
      <c r="L75">
        <v>16</v>
      </c>
      <c r="M75">
        <v>9.9544372294372199</v>
      </c>
      <c r="N75">
        <v>2</v>
      </c>
      <c r="O75">
        <v>4</v>
      </c>
      <c r="P75">
        <v>31</v>
      </c>
      <c r="Q75">
        <v>380</v>
      </c>
      <c r="R75">
        <v>67</v>
      </c>
      <c r="S75">
        <v>620</v>
      </c>
      <c r="T75">
        <v>3.2386876086041898</v>
      </c>
      <c r="U75">
        <v>650</v>
      </c>
      <c r="V75">
        <v>1.8076923076922999</v>
      </c>
      <c r="W75">
        <v>127</v>
      </c>
      <c r="X75">
        <v>0.2167</v>
      </c>
      <c r="Y75">
        <v>21087</v>
      </c>
      <c r="Z75">
        <v>1500</v>
      </c>
      <c r="AA75">
        <v>18</v>
      </c>
      <c r="AB75">
        <v>10.9167388167388</v>
      </c>
      <c r="AC75">
        <v>2</v>
      </c>
      <c r="AD75">
        <v>5</v>
      </c>
      <c r="AE75">
        <v>31</v>
      </c>
      <c r="AF75">
        <v>472</v>
      </c>
      <c r="AG75">
        <v>67</v>
      </c>
      <c r="AH75">
        <v>777</v>
      </c>
      <c r="AI75">
        <v>3.3503432985508499</v>
      </c>
      <c r="AJ75">
        <v>703</v>
      </c>
      <c r="AK75">
        <v>2.13371266002844</v>
      </c>
      <c r="AL75">
        <v>131</v>
      </c>
      <c r="AM75">
        <v>0</v>
      </c>
      <c r="AN75">
        <v>1</v>
      </c>
      <c r="AO75" t="s">
        <v>96</v>
      </c>
      <c r="AP75">
        <v>0.52631578947368396</v>
      </c>
      <c r="AQ75" t="s">
        <v>183</v>
      </c>
      <c r="AR75">
        <v>0.14285714285714199</v>
      </c>
      <c r="AS75" t="s">
        <v>56</v>
      </c>
      <c r="AT75">
        <v>0.61654135338345795</v>
      </c>
      <c r="AU75">
        <v>62</v>
      </c>
      <c r="AV75">
        <v>83</v>
      </c>
      <c r="AW75">
        <v>50343</v>
      </c>
    </row>
    <row r="76" spans="1:49" hidden="1" x14ac:dyDescent="0.3">
      <c r="A76" s="8">
        <f t="shared" si="3"/>
        <v>26728</v>
      </c>
      <c r="B76" s="8">
        <f t="shared" si="4"/>
        <v>75</v>
      </c>
      <c r="C76" s="8">
        <f>IF(LEFT(E76,12)="National Tec",MAX($C$2:C75)+1,0)</f>
        <v>0</v>
      </c>
      <c r="D76" t="s">
        <v>224</v>
      </c>
      <c r="E76" t="s">
        <v>78</v>
      </c>
      <c r="F76" t="s">
        <v>48</v>
      </c>
      <c r="G76">
        <v>292</v>
      </c>
      <c r="H76">
        <v>1981</v>
      </c>
      <c r="I76">
        <v>2020</v>
      </c>
      <c r="J76">
        <v>26728</v>
      </c>
      <c r="K76">
        <v>1490</v>
      </c>
      <c r="L76">
        <v>17</v>
      </c>
      <c r="M76">
        <v>8.9087662337662294</v>
      </c>
      <c r="N76">
        <v>8</v>
      </c>
      <c r="O76">
        <v>4</v>
      </c>
      <c r="P76">
        <v>93</v>
      </c>
      <c r="Q76">
        <v>170</v>
      </c>
      <c r="R76">
        <v>283</v>
      </c>
      <c r="S76">
        <v>1261</v>
      </c>
      <c r="T76">
        <v>3.2336665649721898</v>
      </c>
      <c r="U76">
        <v>1190</v>
      </c>
      <c r="V76">
        <v>1.25210084033613</v>
      </c>
      <c r="W76">
        <v>181</v>
      </c>
      <c r="X76">
        <v>7.6300000000000007E-2</v>
      </c>
      <c r="Y76">
        <v>26904</v>
      </c>
      <c r="Z76">
        <v>1613</v>
      </c>
      <c r="AA76">
        <v>18</v>
      </c>
      <c r="AB76">
        <v>9.8087662337662298</v>
      </c>
      <c r="AC76">
        <v>8</v>
      </c>
      <c r="AD76">
        <v>4</v>
      </c>
      <c r="AE76">
        <v>93</v>
      </c>
      <c r="AF76">
        <v>182</v>
      </c>
      <c r="AG76">
        <v>283</v>
      </c>
      <c r="AH76">
        <v>1371</v>
      </c>
      <c r="AI76">
        <v>3.2724542019814402</v>
      </c>
      <c r="AJ76">
        <v>1227</v>
      </c>
      <c r="AK76">
        <v>1.3145884270578601</v>
      </c>
      <c r="AL76">
        <v>188</v>
      </c>
      <c r="AM76">
        <v>0</v>
      </c>
      <c r="AN76">
        <v>14</v>
      </c>
      <c r="AO76" t="s">
        <v>127</v>
      </c>
      <c r="AP76">
        <v>0.72037914691943095</v>
      </c>
      <c r="AQ76" t="s">
        <v>157</v>
      </c>
      <c r="AR76">
        <v>6.1611374407582901E-2</v>
      </c>
      <c r="AS76" t="s">
        <v>69</v>
      </c>
      <c r="AT76">
        <v>0.80094786729857803</v>
      </c>
      <c r="AU76">
        <v>316</v>
      </c>
      <c r="AV76">
        <v>305</v>
      </c>
      <c r="AW76">
        <v>87535</v>
      </c>
    </row>
    <row r="77" spans="1:49" hidden="1" x14ac:dyDescent="0.3">
      <c r="A77" s="8">
        <f t="shared" si="3"/>
        <v>27084</v>
      </c>
      <c r="B77" s="8">
        <f t="shared" si="4"/>
        <v>76</v>
      </c>
      <c r="C77" s="8">
        <f>IF(LEFT(E77,12)="National Tec",MAX($C$2:C76)+1,0)</f>
        <v>0</v>
      </c>
      <c r="D77" t="s">
        <v>225</v>
      </c>
      <c r="E77" t="s">
        <v>62</v>
      </c>
      <c r="F77" t="s">
        <v>48</v>
      </c>
      <c r="G77">
        <v>297</v>
      </c>
      <c r="H77">
        <v>1968</v>
      </c>
      <c r="I77">
        <v>2020</v>
      </c>
      <c r="J77">
        <v>27084</v>
      </c>
      <c r="K77">
        <v>893</v>
      </c>
      <c r="L77">
        <v>14</v>
      </c>
      <c r="M77">
        <v>7.7595238095238104</v>
      </c>
      <c r="N77">
        <v>13</v>
      </c>
      <c r="O77">
        <v>63</v>
      </c>
      <c r="P77">
        <v>55</v>
      </c>
      <c r="Q77">
        <v>85</v>
      </c>
      <c r="R77">
        <v>175</v>
      </c>
      <c r="S77">
        <v>495</v>
      </c>
      <c r="T77">
        <v>3.2292851150564901</v>
      </c>
      <c r="U77">
        <v>751</v>
      </c>
      <c r="V77">
        <v>1.1890812250332801</v>
      </c>
      <c r="W77">
        <v>117</v>
      </c>
      <c r="X77">
        <v>8.3199999999999996E-2</v>
      </c>
      <c r="Y77">
        <v>29985</v>
      </c>
      <c r="Z77">
        <v>974</v>
      </c>
      <c r="AA77">
        <v>15</v>
      </c>
      <c r="AB77">
        <v>7.5404761904761903</v>
      </c>
      <c r="AC77">
        <v>13</v>
      </c>
      <c r="AD77">
        <v>64</v>
      </c>
      <c r="AE77">
        <v>55</v>
      </c>
      <c r="AF77">
        <v>87</v>
      </c>
      <c r="AG77">
        <v>175</v>
      </c>
      <c r="AH77">
        <v>519</v>
      </c>
      <c r="AI77">
        <v>3.2366881358361002</v>
      </c>
      <c r="AJ77">
        <v>792</v>
      </c>
      <c r="AK77">
        <v>1.2297979797979799</v>
      </c>
      <c r="AL77">
        <v>119</v>
      </c>
      <c r="AM77">
        <v>0</v>
      </c>
      <c r="AN77">
        <v>0</v>
      </c>
      <c r="AO77" t="s">
        <v>100</v>
      </c>
      <c r="AP77">
        <v>0.28776978417266103</v>
      </c>
      <c r="AQ77" t="s">
        <v>101</v>
      </c>
      <c r="AR77">
        <v>0.208633093525179</v>
      </c>
      <c r="AS77" t="s">
        <v>85</v>
      </c>
      <c r="AT77">
        <v>0.76258992805755399</v>
      </c>
      <c r="AU77">
        <v>656</v>
      </c>
      <c r="AV77">
        <v>584</v>
      </c>
      <c r="AW77">
        <v>224856</v>
      </c>
    </row>
    <row r="78" spans="1:49" hidden="1" x14ac:dyDescent="0.3">
      <c r="A78" s="8">
        <f t="shared" si="3"/>
        <v>27447</v>
      </c>
      <c r="B78" s="8">
        <f t="shared" si="4"/>
        <v>77</v>
      </c>
      <c r="C78" s="8">
        <f>IF(LEFT(E78,12)="National Tec",MAX($C$2:C77)+1,0)</f>
        <v>0</v>
      </c>
      <c r="D78" t="s">
        <v>226</v>
      </c>
      <c r="E78" t="s">
        <v>71</v>
      </c>
      <c r="F78" t="s">
        <v>48</v>
      </c>
      <c r="G78">
        <v>60</v>
      </c>
      <c r="H78">
        <v>2000</v>
      </c>
      <c r="I78">
        <v>2020</v>
      </c>
      <c r="J78">
        <v>27447</v>
      </c>
      <c r="K78">
        <v>445</v>
      </c>
      <c r="L78">
        <v>10</v>
      </c>
      <c r="M78">
        <v>6.9833333333333298</v>
      </c>
      <c r="N78">
        <v>17</v>
      </c>
      <c r="O78">
        <v>148</v>
      </c>
      <c r="P78">
        <v>32</v>
      </c>
      <c r="Q78">
        <v>252</v>
      </c>
      <c r="R78">
        <v>42</v>
      </c>
      <c r="S78">
        <v>307</v>
      </c>
      <c r="T78">
        <v>3.2242504135821801</v>
      </c>
      <c r="U78">
        <v>377</v>
      </c>
      <c r="V78">
        <v>1.18037135278514</v>
      </c>
      <c r="W78">
        <v>51</v>
      </c>
      <c r="X78">
        <v>5.9200000000000003E-2</v>
      </c>
      <c r="Y78">
        <v>31671</v>
      </c>
      <c r="Z78">
        <v>473</v>
      </c>
      <c r="AA78">
        <v>10</v>
      </c>
      <c r="AB78">
        <v>6.8166666666666602</v>
      </c>
      <c r="AC78">
        <v>17</v>
      </c>
      <c r="AD78">
        <v>148</v>
      </c>
      <c r="AE78">
        <v>32</v>
      </c>
      <c r="AF78">
        <v>265</v>
      </c>
      <c r="AG78">
        <v>42</v>
      </c>
      <c r="AH78">
        <v>323</v>
      </c>
      <c r="AI78">
        <v>3.2185870345393002</v>
      </c>
      <c r="AJ78">
        <v>391</v>
      </c>
      <c r="AK78">
        <v>1.20971867007672</v>
      </c>
      <c r="AL78">
        <v>51</v>
      </c>
      <c r="AM78">
        <v>0</v>
      </c>
      <c r="AN78">
        <v>0</v>
      </c>
      <c r="AO78" t="s">
        <v>197</v>
      </c>
      <c r="AP78">
        <v>0.60714285714285698</v>
      </c>
      <c r="AQ78" t="s">
        <v>227</v>
      </c>
      <c r="AR78">
        <v>0.19642857142857101</v>
      </c>
      <c r="AS78" t="s">
        <v>97</v>
      </c>
      <c r="AT78">
        <v>0.625</v>
      </c>
      <c r="AU78">
        <v>182</v>
      </c>
      <c r="AV78">
        <v>156</v>
      </c>
      <c r="AW78">
        <v>56850</v>
      </c>
    </row>
    <row r="79" spans="1:49" hidden="1" x14ac:dyDescent="0.3">
      <c r="A79" s="8">
        <f t="shared" si="3"/>
        <v>27565</v>
      </c>
      <c r="B79" s="8">
        <f t="shared" si="4"/>
        <v>78</v>
      </c>
      <c r="C79" s="8">
        <f>IF(LEFT(E79,12)="National Tec",MAX($C$2:C78)+1,0)</f>
        <v>0</v>
      </c>
      <c r="D79" t="s">
        <v>228</v>
      </c>
      <c r="E79" t="s">
        <v>229</v>
      </c>
      <c r="F79" t="s">
        <v>48</v>
      </c>
      <c r="G79">
        <v>69</v>
      </c>
      <c r="H79">
        <v>2000</v>
      </c>
      <c r="I79">
        <v>2020</v>
      </c>
      <c r="J79">
        <v>27565</v>
      </c>
      <c r="K79">
        <v>425</v>
      </c>
      <c r="L79">
        <v>12</v>
      </c>
      <c r="M79">
        <v>8.86666666666666</v>
      </c>
      <c r="N79">
        <v>6</v>
      </c>
      <c r="O79">
        <v>75</v>
      </c>
      <c r="P79">
        <v>25</v>
      </c>
      <c r="Q79">
        <v>221</v>
      </c>
      <c r="R79">
        <v>38</v>
      </c>
      <c r="S79">
        <v>287</v>
      </c>
      <c r="T79">
        <v>3.2229987011498902</v>
      </c>
      <c r="U79">
        <v>300</v>
      </c>
      <c r="V79">
        <v>1.4166666666666601</v>
      </c>
      <c r="W79">
        <v>47</v>
      </c>
      <c r="X79">
        <v>0.1071</v>
      </c>
      <c r="Y79">
        <v>29720</v>
      </c>
      <c r="Z79">
        <v>476</v>
      </c>
      <c r="AA79">
        <v>13</v>
      </c>
      <c r="AB79">
        <v>8.7833333333333297</v>
      </c>
      <c r="AC79">
        <v>6</v>
      </c>
      <c r="AD79">
        <v>76</v>
      </c>
      <c r="AE79">
        <v>25</v>
      </c>
      <c r="AF79">
        <v>230</v>
      </c>
      <c r="AG79">
        <v>38</v>
      </c>
      <c r="AH79">
        <v>300</v>
      </c>
      <c r="AI79">
        <v>3.2398046684388002</v>
      </c>
      <c r="AJ79">
        <v>324</v>
      </c>
      <c r="AK79">
        <v>1.4691358024691299</v>
      </c>
      <c r="AL79">
        <v>50</v>
      </c>
      <c r="AM79">
        <v>0</v>
      </c>
      <c r="AN79">
        <v>1</v>
      </c>
      <c r="AO79" t="s">
        <v>67</v>
      </c>
      <c r="AP79">
        <v>0.39393939393939298</v>
      </c>
      <c r="AQ79" t="s">
        <v>79</v>
      </c>
      <c r="AR79">
        <v>0.33333333333333298</v>
      </c>
      <c r="AS79" t="s">
        <v>56</v>
      </c>
      <c r="AT79">
        <v>0.42424242424242398</v>
      </c>
      <c r="AU79">
        <v>62</v>
      </c>
      <c r="AV79">
        <v>58</v>
      </c>
      <c r="AW79">
        <v>17157</v>
      </c>
    </row>
    <row r="80" spans="1:49" hidden="1" x14ac:dyDescent="0.3">
      <c r="A80" s="8">
        <f t="shared" si="3"/>
        <v>28179</v>
      </c>
      <c r="B80" s="8">
        <f t="shared" si="4"/>
        <v>79</v>
      </c>
      <c r="C80" s="8">
        <f>IF(LEFT(E80,12)="National Tec",MAX($C$2:C79)+1,0)</f>
        <v>0</v>
      </c>
      <c r="D80" t="s">
        <v>230</v>
      </c>
      <c r="E80" t="s">
        <v>71</v>
      </c>
      <c r="F80" t="s">
        <v>48</v>
      </c>
      <c r="G80">
        <v>145</v>
      </c>
      <c r="H80">
        <v>1987</v>
      </c>
      <c r="I80">
        <v>2020</v>
      </c>
      <c r="J80">
        <v>28179</v>
      </c>
      <c r="K80">
        <v>693</v>
      </c>
      <c r="L80">
        <v>13</v>
      </c>
      <c r="M80">
        <v>8.6928571428571395</v>
      </c>
      <c r="N80">
        <v>5</v>
      </c>
      <c r="O80">
        <v>29</v>
      </c>
      <c r="P80">
        <v>41</v>
      </c>
      <c r="Q80">
        <v>226</v>
      </c>
      <c r="R80">
        <v>88</v>
      </c>
      <c r="S80">
        <v>410</v>
      </c>
      <c r="T80">
        <v>3.2158811630734001</v>
      </c>
      <c r="U80">
        <v>565</v>
      </c>
      <c r="V80">
        <v>1.2265486725663699</v>
      </c>
      <c r="W80">
        <v>116</v>
      </c>
      <c r="X80">
        <v>0.125</v>
      </c>
      <c r="Y80">
        <v>29422</v>
      </c>
      <c r="Z80">
        <v>792</v>
      </c>
      <c r="AA80">
        <v>13</v>
      </c>
      <c r="AB80">
        <v>8.7801587301587194</v>
      </c>
      <c r="AC80">
        <v>5</v>
      </c>
      <c r="AD80">
        <v>32</v>
      </c>
      <c r="AE80">
        <v>41</v>
      </c>
      <c r="AF80">
        <v>249</v>
      </c>
      <c r="AG80">
        <v>88</v>
      </c>
      <c r="AH80">
        <v>457</v>
      </c>
      <c r="AI80">
        <v>3.2430847017465698</v>
      </c>
      <c r="AJ80">
        <v>594</v>
      </c>
      <c r="AK80">
        <v>1.3333333333333299</v>
      </c>
      <c r="AL80">
        <v>123</v>
      </c>
      <c r="AM80">
        <v>1</v>
      </c>
      <c r="AN80">
        <v>1</v>
      </c>
      <c r="AO80" t="s">
        <v>72</v>
      </c>
      <c r="AP80">
        <v>0.56390977443609003</v>
      </c>
      <c r="AQ80" t="s">
        <v>73</v>
      </c>
      <c r="AR80">
        <v>0.150375939849624</v>
      </c>
      <c r="AS80" t="s">
        <v>65</v>
      </c>
      <c r="AT80">
        <v>0.72932330827067604</v>
      </c>
      <c r="AU80">
        <v>277</v>
      </c>
      <c r="AV80">
        <v>255</v>
      </c>
      <c r="AW80">
        <v>80670</v>
      </c>
    </row>
    <row r="81" spans="1:49" s="10" customFormat="1" x14ac:dyDescent="0.3">
      <c r="A81" s="9">
        <f t="shared" si="3"/>
        <v>28250</v>
      </c>
      <c r="B81" s="9">
        <f t="shared" si="4"/>
        <v>80</v>
      </c>
      <c r="C81" s="9">
        <f>IF(LEFT(E81,12)="National Tec",MAX($C$2:C80)+1,0)</f>
        <v>17</v>
      </c>
      <c r="D81" s="10" t="s">
        <v>231</v>
      </c>
      <c r="E81" s="10" t="s">
        <v>53</v>
      </c>
      <c r="F81" s="10" t="s">
        <v>48</v>
      </c>
      <c r="G81" s="10">
        <v>249</v>
      </c>
      <c r="H81" s="10">
        <v>1979</v>
      </c>
      <c r="I81" s="10">
        <v>2019</v>
      </c>
      <c r="J81" s="10">
        <v>28250</v>
      </c>
      <c r="K81" s="10">
        <v>635</v>
      </c>
      <c r="L81" s="10">
        <v>14</v>
      </c>
      <c r="M81" s="10">
        <v>8.9166666666666607</v>
      </c>
      <c r="N81" s="10">
        <v>16</v>
      </c>
      <c r="O81" s="10">
        <v>19</v>
      </c>
      <c r="P81" s="10">
        <v>88</v>
      </c>
      <c r="Q81" s="10">
        <v>216</v>
      </c>
      <c r="R81" s="10">
        <v>231</v>
      </c>
      <c r="S81" s="10">
        <v>584</v>
      </c>
      <c r="T81" s="10">
        <v>3.2149128764456201</v>
      </c>
      <c r="U81" s="10">
        <v>496</v>
      </c>
      <c r="V81" s="10">
        <v>1.2802419354838701</v>
      </c>
      <c r="W81" s="10">
        <v>109</v>
      </c>
      <c r="X81" s="10">
        <v>6.6199999999999995E-2</v>
      </c>
      <c r="Y81" s="10">
        <v>32312</v>
      </c>
      <c r="Z81" s="10">
        <v>680</v>
      </c>
      <c r="AA81" s="10">
        <v>14</v>
      </c>
      <c r="AB81" s="10">
        <v>8.9166666666666607</v>
      </c>
      <c r="AC81" s="10">
        <v>16</v>
      </c>
      <c r="AD81" s="10">
        <v>19</v>
      </c>
      <c r="AE81" s="10">
        <v>88</v>
      </c>
      <c r="AF81" s="10">
        <v>220</v>
      </c>
      <c r="AG81" s="10">
        <v>231</v>
      </c>
      <c r="AH81" s="10">
        <v>622</v>
      </c>
      <c r="AI81" s="10">
        <v>3.2118844233994102</v>
      </c>
      <c r="AJ81" s="10">
        <v>513</v>
      </c>
      <c r="AK81" s="10">
        <v>1.32553606237816</v>
      </c>
      <c r="AL81" s="10">
        <v>118</v>
      </c>
      <c r="AM81" s="10">
        <v>0</v>
      </c>
      <c r="AN81" s="10">
        <v>0</v>
      </c>
      <c r="AO81" s="10" t="s">
        <v>232</v>
      </c>
      <c r="AP81" s="10">
        <v>0.51445086705202303</v>
      </c>
      <c r="AQ81" s="10" t="s">
        <v>79</v>
      </c>
      <c r="AR81" s="10">
        <v>0.219653179190751</v>
      </c>
      <c r="AS81" s="10" t="s">
        <v>209</v>
      </c>
      <c r="AT81" s="10">
        <v>0.52601156069364097</v>
      </c>
      <c r="AU81" s="10">
        <v>121</v>
      </c>
      <c r="AV81" s="10">
        <v>94</v>
      </c>
      <c r="AW81" s="10">
        <v>15805</v>
      </c>
    </row>
    <row r="82" spans="1:49" hidden="1" x14ac:dyDescent="0.3">
      <c r="A82" s="8">
        <f t="shared" si="3"/>
        <v>28380</v>
      </c>
      <c r="B82" s="8">
        <f t="shared" si="4"/>
        <v>81</v>
      </c>
      <c r="C82" s="8">
        <f>IF(LEFT(E82,12)="National Tec",MAX($C$2:C81)+1,0)</f>
        <v>0</v>
      </c>
      <c r="D82" t="s">
        <v>233</v>
      </c>
      <c r="E82" t="s">
        <v>71</v>
      </c>
      <c r="F82" t="s">
        <v>48</v>
      </c>
      <c r="G82">
        <v>198</v>
      </c>
      <c r="H82">
        <v>1984</v>
      </c>
      <c r="I82">
        <v>2019</v>
      </c>
      <c r="J82">
        <v>28380</v>
      </c>
      <c r="K82">
        <v>930</v>
      </c>
      <c r="L82">
        <v>15</v>
      </c>
      <c r="M82">
        <v>7.3496031746031703</v>
      </c>
      <c r="N82">
        <v>5</v>
      </c>
      <c r="O82">
        <v>35</v>
      </c>
      <c r="P82">
        <v>33</v>
      </c>
      <c r="Q82">
        <v>203</v>
      </c>
      <c r="R82">
        <v>73</v>
      </c>
      <c r="S82">
        <v>306</v>
      </c>
      <c r="T82">
        <v>3.2133297848704299</v>
      </c>
      <c r="U82">
        <v>825</v>
      </c>
      <c r="V82">
        <v>1.1272727272727201</v>
      </c>
      <c r="W82">
        <v>134</v>
      </c>
      <c r="X82">
        <v>8.8200000000000001E-2</v>
      </c>
      <c r="Y82">
        <v>30338</v>
      </c>
      <c r="Z82">
        <v>1020</v>
      </c>
      <c r="AA82">
        <v>15</v>
      </c>
      <c r="AB82">
        <v>7.9329365079364997</v>
      </c>
      <c r="AC82">
        <v>5</v>
      </c>
      <c r="AD82">
        <v>36</v>
      </c>
      <c r="AE82">
        <v>33</v>
      </c>
      <c r="AF82">
        <v>208</v>
      </c>
      <c r="AG82">
        <v>73</v>
      </c>
      <c r="AH82">
        <v>320</v>
      </c>
      <c r="AI82">
        <v>3.23275472969013</v>
      </c>
      <c r="AJ82">
        <v>880</v>
      </c>
      <c r="AK82">
        <v>1.1590909090909001</v>
      </c>
      <c r="AL82">
        <v>139</v>
      </c>
      <c r="AM82">
        <v>0</v>
      </c>
      <c r="AN82">
        <v>0</v>
      </c>
      <c r="AO82" t="s">
        <v>73</v>
      </c>
      <c r="AP82">
        <v>0.37113402061855599</v>
      </c>
      <c r="AQ82" t="s">
        <v>234</v>
      </c>
      <c r="AR82">
        <v>0.15463917525773099</v>
      </c>
      <c r="AS82" t="s">
        <v>65</v>
      </c>
      <c r="AT82">
        <v>0.56701030927835006</v>
      </c>
      <c r="AU82">
        <v>170</v>
      </c>
      <c r="AV82">
        <v>167</v>
      </c>
      <c r="AW82">
        <v>32198</v>
      </c>
    </row>
    <row r="83" spans="1:49" hidden="1" x14ac:dyDescent="0.3">
      <c r="A83" s="8">
        <f t="shared" si="3"/>
        <v>29020</v>
      </c>
      <c r="B83" s="8">
        <f t="shared" si="4"/>
        <v>82</v>
      </c>
      <c r="C83" s="8">
        <f>IF(LEFT(E83,12)="National Tec",MAX($C$2:C82)+1,0)</f>
        <v>0</v>
      </c>
      <c r="D83" t="s">
        <v>235</v>
      </c>
      <c r="E83" t="s">
        <v>71</v>
      </c>
      <c r="F83" t="s">
        <v>48</v>
      </c>
      <c r="G83">
        <v>128</v>
      </c>
      <c r="H83">
        <v>1998</v>
      </c>
      <c r="I83">
        <v>2020</v>
      </c>
      <c r="J83">
        <v>29020</v>
      </c>
      <c r="K83">
        <v>804</v>
      </c>
      <c r="L83">
        <v>13</v>
      </c>
      <c r="M83">
        <v>8.7787407992610493</v>
      </c>
      <c r="N83">
        <v>5</v>
      </c>
      <c r="O83">
        <v>25</v>
      </c>
      <c r="P83">
        <v>41</v>
      </c>
      <c r="Q83">
        <v>182</v>
      </c>
      <c r="R83">
        <v>84</v>
      </c>
      <c r="S83">
        <v>459</v>
      </c>
      <c r="T83">
        <v>3.2060096454339901</v>
      </c>
      <c r="U83">
        <v>658</v>
      </c>
      <c r="V83">
        <v>1.2218844984802399</v>
      </c>
      <c r="W83">
        <v>107</v>
      </c>
      <c r="X83">
        <v>0.19359999999999999</v>
      </c>
      <c r="Y83">
        <v>26561</v>
      </c>
      <c r="Z83">
        <v>997</v>
      </c>
      <c r="AA83">
        <v>14</v>
      </c>
      <c r="AB83">
        <v>9.2187591142793703</v>
      </c>
      <c r="AC83">
        <v>5</v>
      </c>
      <c r="AD83">
        <v>26</v>
      </c>
      <c r="AE83">
        <v>41</v>
      </c>
      <c r="AF83">
        <v>234</v>
      </c>
      <c r="AG83">
        <v>84</v>
      </c>
      <c r="AH83">
        <v>530</v>
      </c>
      <c r="AI83">
        <v>3.2767709898967898</v>
      </c>
      <c r="AJ83">
        <v>789</v>
      </c>
      <c r="AK83">
        <v>1.2636248415716</v>
      </c>
      <c r="AL83">
        <v>111</v>
      </c>
      <c r="AM83">
        <v>0</v>
      </c>
      <c r="AN83">
        <v>1</v>
      </c>
      <c r="AO83" t="s">
        <v>183</v>
      </c>
      <c r="AP83">
        <v>0.60638297872340396</v>
      </c>
      <c r="AQ83" t="s">
        <v>95</v>
      </c>
      <c r="AR83">
        <v>0.20212765957446799</v>
      </c>
      <c r="AS83" t="s">
        <v>178</v>
      </c>
      <c r="AT83">
        <v>0.61702127659574402</v>
      </c>
      <c r="AU83">
        <v>558</v>
      </c>
      <c r="AV83">
        <v>599</v>
      </c>
      <c r="AW83">
        <v>134369</v>
      </c>
    </row>
    <row r="84" spans="1:49" hidden="1" x14ac:dyDescent="0.3">
      <c r="A84" s="8">
        <f t="shared" si="3"/>
        <v>29468</v>
      </c>
      <c r="B84" s="8">
        <f t="shared" si="4"/>
        <v>83</v>
      </c>
      <c r="C84" s="8">
        <f>IF(LEFT(E84,12)="National Tec",MAX($C$2:C83)+1,0)</f>
        <v>0</v>
      </c>
      <c r="D84" t="s">
        <v>236</v>
      </c>
      <c r="E84" t="s">
        <v>47</v>
      </c>
      <c r="F84" t="s">
        <v>48</v>
      </c>
      <c r="G84">
        <v>247</v>
      </c>
      <c r="H84">
        <v>1987</v>
      </c>
      <c r="I84">
        <v>2020</v>
      </c>
      <c r="J84">
        <v>29468</v>
      </c>
      <c r="K84">
        <v>587</v>
      </c>
      <c r="L84">
        <v>10</v>
      </c>
      <c r="M84">
        <v>6.93333333333333</v>
      </c>
      <c r="N84">
        <v>4</v>
      </c>
      <c r="O84">
        <v>57</v>
      </c>
      <c r="P84">
        <v>23</v>
      </c>
      <c r="Q84">
        <v>253</v>
      </c>
      <c r="R84">
        <v>189</v>
      </c>
      <c r="S84">
        <v>539</v>
      </c>
      <c r="T84">
        <v>3.2008891984896799</v>
      </c>
      <c r="U84">
        <v>532</v>
      </c>
      <c r="V84">
        <v>1.10338345864661</v>
      </c>
      <c r="W84">
        <v>74</v>
      </c>
      <c r="X84">
        <v>2.6499999999999999E-2</v>
      </c>
      <c r="Y84">
        <v>31939</v>
      </c>
      <c r="Z84">
        <v>603</v>
      </c>
      <c r="AA84">
        <v>11</v>
      </c>
      <c r="AB84">
        <v>6.93333333333333</v>
      </c>
      <c r="AC84">
        <v>4</v>
      </c>
      <c r="AD84">
        <v>60</v>
      </c>
      <c r="AE84">
        <v>23</v>
      </c>
      <c r="AF84">
        <v>257</v>
      </c>
      <c r="AG84">
        <v>189</v>
      </c>
      <c r="AH84">
        <v>552</v>
      </c>
      <c r="AI84">
        <v>3.2159482638249002</v>
      </c>
      <c r="AJ84">
        <v>542</v>
      </c>
      <c r="AK84">
        <v>1.1125461254612501</v>
      </c>
      <c r="AL84">
        <v>80</v>
      </c>
      <c r="AM84">
        <v>0</v>
      </c>
      <c r="AN84">
        <v>7</v>
      </c>
      <c r="AO84" t="s">
        <v>87</v>
      </c>
      <c r="AP84">
        <v>0.52105263157894699</v>
      </c>
      <c r="AQ84" t="s">
        <v>118</v>
      </c>
      <c r="AR84">
        <v>0.221052631578947</v>
      </c>
      <c r="AS84" t="s">
        <v>88</v>
      </c>
      <c r="AT84">
        <v>0.76842105263157801</v>
      </c>
      <c r="AU84">
        <v>321</v>
      </c>
      <c r="AV84">
        <v>303</v>
      </c>
      <c r="AW84">
        <v>161179</v>
      </c>
    </row>
    <row r="85" spans="1:49" hidden="1" x14ac:dyDescent="0.3">
      <c r="A85" s="8">
        <f t="shared" si="3"/>
        <v>29685</v>
      </c>
      <c r="B85" s="8">
        <f t="shared" si="4"/>
        <v>84</v>
      </c>
      <c r="C85" s="8">
        <f>IF(LEFT(E85,12)="National Tec",MAX($C$2:C84)+1,0)</f>
        <v>0</v>
      </c>
      <c r="D85" t="s">
        <v>237</v>
      </c>
      <c r="E85" t="s">
        <v>238</v>
      </c>
      <c r="F85" t="s">
        <v>48</v>
      </c>
      <c r="G85">
        <v>58</v>
      </c>
      <c r="H85">
        <v>2006</v>
      </c>
      <c r="I85">
        <v>2019</v>
      </c>
      <c r="J85">
        <v>29685</v>
      </c>
      <c r="K85">
        <v>510</v>
      </c>
      <c r="L85">
        <v>14</v>
      </c>
      <c r="M85">
        <v>8.8928571428571406</v>
      </c>
      <c r="N85">
        <v>5</v>
      </c>
      <c r="O85">
        <v>36</v>
      </c>
      <c r="P85">
        <v>18</v>
      </c>
      <c r="Q85">
        <v>199</v>
      </c>
      <c r="R85">
        <v>37</v>
      </c>
      <c r="S85">
        <v>330</v>
      </c>
      <c r="T85">
        <v>3.1982913526880101</v>
      </c>
      <c r="U85">
        <v>339</v>
      </c>
      <c r="V85">
        <v>1.5044247787610601</v>
      </c>
      <c r="W85">
        <v>44</v>
      </c>
      <c r="X85">
        <v>6.7599999999999993E-2</v>
      </c>
      <c r="Y85">
        <v>31470</v>
      </c>
      <c r="Z85">
        <v>547</v>
      </c>
      <c r="AA85">
        <v>15</v>
      </c>
      <c r="AB85">
        <v>8.8928571428571406</v>
      </c>
      <c r="AC85">
        <v>5</v>
      </c>
      <c r="AD85">
        <v>38</v>
      </c>
      <c r="AE85">
        <v>18</v>
      </c>
      <c r="AF85">
        <v>211</v>
      </c>
      <c r="AG85">
        <v>37</v>
      </c>
      <c r="AH85">
        <v>358</v>
      </c>
      <c r="AI85">
        <v>3.2206387023281899</v>
      </c>
      <c r="AJ85">
        <v>351</v>
      </c>
      <c r="AK85">
        <v>1.5584045584045501</v>
      </c>
      <c r="AL85">
        <v>46</v>
      </c>
      <c r="AM85">
        <v>0</v>
      </c>
      <c r="AN85">
        <v>0</v>
      </c>
      <c r="AO85" t="s">
        <v>239</v>
      </c>
      <c r="AP85">
        <v>0.78181818181818097</v>
      </c>
      <c r="AQ85" t="s">
        <v>240</v>
      </c>
      <c r="AR85">
        <v>0.145454545454545</v>
      </c>
      <c r="AS85" t="s">
        <v>128</v>
      </c>
      <c r="AT85">
        <v>0.92727272727272703</v>
      </c>
      <c r="AU85">
        <v>96</v>
      </c>
      <c r="AV85">
        <v>93</v>
      </c>
      <c r="AW85">
        <v>6302</v>
      </c>
    </row>
    <row r="86" spans="1:49" hidden="1" x14ac:dyDescent="0.3">
      <c r="A86" s="8">
        <f t="shared" si="3"/>
        <v>30132</v>
      </c>
      <c r="B86" s="8">
        <f t="shared" si="4"/>
        <v>85</v>
      </c>
      <c r="C86" s="8">
        <f>IF(LEFT(E86,12)="National Tec",MAX($C$2:C85)+1,0)</f>
        <v>0</v>
      </c>
      <c r="D86" t="s">
        <v>241</v>
      </c>
      <c r="E86" t="s">
        <v>186</v>
      </c>
      <c r="F86" t="s">
        <v>48</v>
      </c>
      <c r="G86">
        <v>83</v>
      </c>
      <c r="H86">
        <v>1996</v>
      </c>
      <c r="I86">
        <v>2020</v>
      </c>
      <c r="J86">
        <v>30132</v>
      </c>
      <c r="K86">
        <v>439</v>
      </c>
      <c r="L86">
        <v>9</v>
      </c>
      <c r="M86">
        <v>6.4833333333333298</v>
      </c>
      <c r="N86">
        <v>12</v>
      </c>
      <c r="O86">
        <v>167</v>
      </c>
      <c r="P86">
        <v>26</v>
      </c>
      <c r="Q86">
        <v>228</v>
      </c>
      <c r="R86">
        <v>55</v>
      </c>
      <c r="S86">
        <v>325</v>
      </c>
      <c r="T86">
        <v>3.19326672038085</v>
      </c>
      <c r="U86">
        <v>305</v>
      </c>
      <c r="V86">
        <v>1.4393442622950801</v>
      </c>
      <c r="W86">
        <v>59</v>
      </c>
      <c r="X86">
        <v>0.1202</v>
      </c>
      <c r="Y86">
        <v>28329</v>
      </c>
      <c r="Z86">
        <v>499</v>
      </c>
      <c r="AA86">
        <v>10</v>
      </c>
      <c r="AB86">
        <v>7.15</v>
      </c>
      <c r="AC86">
        <v>12</v>
      </c>
      <c r="AD86">
        <v>176</v>
      </c>
      <c r="AE86">
        <v>26</v>
      </c>
      <c r="AF86">
        <v>244</v>
      </c>
      <c r="AG86">
        <v>55</v>
      </c>
      <c r="AH86">
        <v>364</v>
      </c>
      <c r="AI86">
        <v>3.2554254291487101</v>
      </c>
      <c r="AJ86">
        <v>322</v>
      </c>
      <c r="AK86">
        <v>1.54968944099378</v>
      </c>
      <c r="AL86">
        <v>62</v>
      </c>
      <c r="AM86">
        <v>0</v>
      </c>
      <c r="AN86">
        <v>1</v>
      </c>
      <c r="AO86" t="s">
        <v>118</v>
      </c>
      <c r="AP86">
        <v>0.8</v>
      </c>
      <c r="AQ86" t="s">
        <v>242</v>
      </c>
      <c r="AR86">
        <v>7.4999999999999997E-2</v>
      </c>
      <c r="AS86" t="s">
        <v>88</v>
      </c>
      <c r="AT86">
        <v>0.9</v>
      </c>
      <c r="AU86">
        <v>745</v>
      </c>
      <c r="AV86">
        <v>814</v>
      </c>
      <c r="AW86">
        <v>215114</v>
      </c>
    </row>
    <row r="87" spans="1:49" hidden="1" x14ac:dyDescent="0.3">
      <c r="A87" s="8">
        <f t="shared" si="3"/>
        <v>30175</v>
      </c>
      <c r="B87" s="8">
        <f t="shared" si="4"/>
        <v>86</v>
      </c>
      <c r="C87" s="8">
        <f>IF(LEFT(E87,12)="National Tec",MAX($C$2:C86)+1,0)</f>
        <v>0</v>
      </c>
      <c r="D87" t="s">
        <v>243</v>
      </c>
      <c r="E87" t="s">
        <v>71</v>
      </c>
      <c r="F87" t="s">
        <v>48</v>
      </c>
      <c r="G87">
        <v>143</v>
      </c>
      <c r="H87">
        <v>1983</v>
      </c>
      <c r="I87">
        <v>2020</v>
      </c>
      <c r="J87">
        <v>30175</v>
      </c>
      <c r="K87">
        <v>923</v>
      </c>
      <c r="L87">
        <v>17</v>
      </c>
      <c r="M87">
        <v>9.9143217893217805</v>
      </c>
      <c r="N87">
        <v>3</v>
      </c>
      <c r="O87">
        <v>15</v>
      </c>
      <c r="P87">
        <v>24</v>
      </c>
      <c r="Q87">
        <v>74</v>
      </c>
      <c r="R87">
        <v>87</v>
      </c>
      <c r="S87">
        <v>623</v>
      </c>
      <c r="T87">
        <v>3.1926336151228201</v>
      </c>
      <c r="U87">
        <v>795</v>
      </c>
      <c r="V87">
        <v>1.1610062893081701</v>
      </c>
      <c r="W87">
        <v>101</v>
      </c>
      <c r="X87">
        <v>5.04E-2</v>
      </c>
      <c r="Y87">
        <v>34522</v>
      </c>
      <c r="Z87">
        <v>972</v>
      </c>
      <c r="AA87">
        <v>17</v>
      </c>
      <c r="AB87">
        <v>10.0571789321789</v>
      </c>
      <c r="AC87">
        <v>3</v>
      </c>
      <c r="AD87">
        <v>15</v>
      </c>
      <c r="AE87">
        <v>24</v>
      </c>
      <c r="AF87">
        <v>77</v>
      </c>
      <c r="AG87">
        <v>87</v>
      </c>
      <c r="AH87">
        <v>642</v>
      </c>
      <c r="AI87">
        <v>3.1897368218786899</v>
      </c>
      <c r="AJ87">
        <v>818</v>
      </c>
      <c r="AK87">
        <v>1.1882640586797</v>
      </c>
      <c r="AL87">
        <v>104</v>
      </c>
      <c r="AM87">
        <v>0</v>
      </c>
      <c r="AN87">
        <v>1</v>
      </c>
      <c r="AO87" t="s">
        <v>139</v>
      </c>
      <c r="AP87">
        <v>0.60360360360360299</v>
      </c>
      <c r="AQ87" t="s">
        <v>76</v>
      </c>
      <c r="AR87">
        <v>0.18918918918918901</v>
      </c>
      <c r="AS87" t="s">
        <v>187</v>
      </c>
      <c r="AT87">
        <v>0.79279279279279202</v>
      </c>
      <c r="AU87">
        <v>385</v>
      </c>
      <c r="AV87">
        <v>320</v>
      </c>
      <c r="AW87">
        <v>66925</v>
      </c>
    </row>
    <row r="88" spans="1:49" hidden="1" x14ac:dyDescent="0.3">
      <c r="A88" s="8">
        <f t="shared" si="3"/>
        <v>30309</v>
      </c>
      <c r="B88" s="8">
        <f t="shared" si="4"/>
        <v>87</v>
      </c>
      <c r="C88" s="8">
        <f>IF(LEFT(E88,12)="National Tec",MAX($C$2:C87)+1,0)</f>
        <v>0</v>
      </c>
      <c r="D88" t="s">
        <v>244</v>
      </c>
      <c r="E88" t="s">
        <v>122</v>
      </c>
      <c r="F88" t="s">
        <v>48</v>
      </c>
      <c r="G88">
        <v>106</v>
      </c>
      <c r="H88">
        <v>1993</v>
      </c>
      <c r="I88">
        <v>2020</v>
      </c>
      <c r="J88">
        <v>30309</v>
      </c>
      <c r="K88">
        <v>504</v>
      </c>
      <c r="L88">
        <v>12</v>
      </c>
      <c r="M88">
        <v>6.95</v>
      </c>
      <c r="N88">
        <v>3</v>
      </c>
      <c r="O88">
        <v>92</v>
      </c>
      <c r="P88">
        <v>23</v>
      </c>
      <c r="Q88">
        <v>147</v>
      </c>
      <c r="R88">
        <v>78</v>
      </c>
      <c r="S88">
        <v>390</v>
      </c>
      <c r="T88">
        <v>3.1909987359616898</v>
      </c>
      <c r="U88">
        <v>475</v>
      </c>
      <c r="V88">
        <v>1.0610526315789399</v>
      </c>
      <c r="W88">
        <v>78</v>
      </c>
      <c r="X88">
        <v>7.8600000000000003E-2</v>
      </c>
      <c r="Y88">
        <v>30343</v>
      </c>
      <c r="Z88">
        <v>547</v>
      </c>
      <c r="AA88">
        <v>13</v>
      </c>
      <c r="AB88">
        <v>7.6999999999999904</v>
      </c>
      <c r="AC88">
        <v>3</v>
      </c>
      <c r="AD88">
        <v>92</v>
      </c>
      <c r="AE88">
        <v>23</v>
      </c>
      <c r="AF88">
        <v>148</v>
      </c>
      <c r="AG88">
        <v>78</v>
      </c>
      <c r="AH88">
        <v>432</v>
      </c>
      <c r="AI88">
        <v>3.2326914458766298</v>
      </c>
      <c r="AJ88">
        <v>487</v>
      </c>
      <c r="AK88">
        <v>1.1232032854209399</v>
      </c>
      <c r="AL88">
        <v>82</v>
      </c>
      <c r="AM88">
        <v>0</v>
      </c>
      <c r="AN88">
        <v>0</v>
      </c>
      <c r="AO88" t="s">
        <v>245</v>
      </c>
      <c r="AP88">
        <v>0.67010309278350499</v>
      </c>
      <c r="AQ88" t="s">
        <v>139</v>
      </c>
      <c r="AR88">
        <v>0.14432989690721601</v>
      </c>
      <c r="AS88" t="s">
        <v>65</v>
      </c>
      <c r="AT88">
        <v>0.69072164948453596</v>
      </c>
      <c r="AU88">
        <v>176</v>
      </c>
      <c r="AV88">
        <v>168</v>
      </c>
      <c r="AW88">
        <v>87137</v>
      </c>
    </row>
    <row r="89" spans="1:49" hidden="1" x14ac:dyDescent="0.3">
      <c r="A89" s="8">
        <f t="shared" si="3"/>
        <v>30499</v>
      </c>
      <c r="B89" s="8">
        <f t="shared" si="4"/>
        <v>88</v>
      </c>
      <c r="C89" s="8">
        <f>IF(LEFT(E89,12)="National Tec",MAX($C$2:C88)+1,0)</f>
        <v>0</v>
      </c>
      <c r="D89" t="s">
        <v>246</v>
      </c>
      <c r="E89" t="s">
        <v>47</v>
      </c>
      <c r="F89" t="s">
        <v>48</v>
      </c>
      <c r="G89">
        <v>286</v>
      </c>
      <c r="H89">
        <v>1992</v>
      </c>
      <c r="I89">
        <v>2020</v>
      </c>
      <c r="J89">
        <v>30499</v>
      </c>
      <c r="K89">
        <v>3029</v>
      </c>
      <c r="L89">
        <v>19</v>
      </c>
      <c r="M89">
        <v>6.9517504848987901</v>
      </c>
      <c r="N89">
        <v>12</v>
      </c>
      <c r="O89">
        <v>1</v>
      </c>
      <c r="P89">
        <v>144</v>
      </c>
      <c r="Q89">
        <v>408</v>
      </c>
      <c r="R89">
        <v>203</v>
      </c>
      <c r="S89">
        <v>647</v>
      </c>
      <c r="T89">
        <v>3.1886198699474799</v>
      </c>
      <c r="U89">
        <v>2462</v>
      </c>
      <c r="V89">
        <v>1.2303005686433699</v>
      </c>
      <c r="W89">
        <v>194</v>
      </c>
      <c r="X89">
        <v>0.1789</v>
      </c>
      <c r="Y89">
        <v>25461</v>
      </c>
      <c r="Z89">
        <v>3689</v>
      </c>
      <c r="AA89">
        <v>22</v>
      </c>
      <c r="AB89">
        <v>7.9082618980139801</v>
      </c>
      <c r="AC89">
        <v>12</v>
      </c>
      <c r="AD89">
        <v>1</v>
      </c>
      <c r="AE89">
        <v>144</v>
      </c>
      <c r="AF89">
        <v>510</v>
      </c>
      <c r="AG89">
        <v>203</v>
      </c>
      <c r="AH89">
        <v>788</v>
      </c>
      <c r="AI89">
        <v>3.29039339415987</v>
      </c>
      <c r="AJ89">
        <v>2832</v>
      </c>
      <c r="AK89">
        <v>1.30261299435028</v>
      </c>
      <c r="AL89">
        <v>208</v>
      </c>
      <c r="AM89">
        <v>0</v>
      </c>
      <c r="AN89">
        <v>8</v>
      </c>
      <c r="AO89" t="s">
        <v>91</v>
      </c>
      <c r="AP89">
        <v>0.83333333333333304</v>
      </c>
      <c r="AQ89" t="s">
        <v>144</v>
      </c>
      <c r="AR89">
        <v>2.6315789473684199E-2</v>
      </c>
      <c r="AS89" t="s">
        <v>51</v>
      </c>
      <c r="AT89">
        <v>0.96052631578947301</v>
      </c>
      <c r="AU89">
        <v>768</v>
      </c>
      <c r="AV89">
        <v>887</v>
      </c>
      <c r="AW89">
        <v>152312</v>
      </c>
    </row>
    <row r="90" spans="1:49" hidden="1" x14ac:dyDescent="0.3">
      <c r="A90" s="8">
        <f t="shared" si="3"/>
        <v>30682</v>
      </c>
      <c r="B90" s="8">
        <f t="shared" si="4"/>
        <v>89</v>
      </c>
      <c r="C90" s="8">
        <f>IF(LEFT(E90,12)="National Tec",MAX($C$2:C89)+1,0)</f>
        <v>0</v>
      </c>
      <c r="D90" t="s">
        <v>247</v>
      </c>
      <c r="E90" t="s">
        <v>47</v>
      </c>
      <c r="F90" t="s">
        <v>48</v>
      </c>
      <c r="G90">
        <v>575</v>
      </c>
      <c r="H90">
        <v>1997</v>
      </c>
      <c r="I90">
        <v>2020</v>
      </c>
      <c r="J90">
        <v>30682</v>
      </c>
      <c r="K90">
        <v>2508</v>
      </c>
      <c r="L90">
        <v>20</v>
      </c>
      <c r="M90">
        <v>6.9853376916026404</v>
      </c>
      <c r="N90">
        <v>16</v>
      </c>
      <c r="O90">
        <v>2</v>
      </c>
      <c r="P90">
        <v>117</v>
      </c>
      <c r="Q90">
        <v>283</v>
      </c>
      <c r="R90">
        <v>265</v>
      </c>
      <c r="S90">
        <v>621</v>
      </c>
      <c r="T90">
        <v>3.1866044053317499</v>
      </c>
      <c r="U90">
        <v>1657</v>
      </c>
      <c r="V90">
        <v>1.5135787567893699</v>
      </c>
      <c r="W90">
        <v>330</v>
      </c>
      <c r="X90">
        <v>0.21329999999999999</v>
      </c>
      <c r="Y90">
        <v>25872</v>
      </c>
      <c r="Z90">
        <v>3188</v>
      </c>
      <c r="AA90">
        <v>21</v>
      </c>
      <c r="AB90">
        <v>7.9263987720754798</v>
      </c>
      <c r="AC90">
        <v>16</v>
      </c>
      <c r="AD90">
        <v>2</v>
      </c>
      <c r="AE90">
        <v>117</v>
      </c>
      <c r="AF90">
        <v>383</v>
      </c>
      <c r="AG90">
        <v>265</v>
      </c>
      <c r="AH90">
        <v>809</v>
      </c>
      <c r="AI90">
        <v>3.2853616508812298</v>
      </c>
      <c r="AJ90">
        <v>1890</v>
      </c>
      <c r="AK90">
        <v>1.68677248677248</v>
      </c>
      <c r="AL90">
        <v>358</v>
      </c>
      <c r="AM90">
        <v>1</v>
      </c>
      <c r="AN90">
        <v>2</v>
      </c>
      <c r="AO90" t="s">
        <v>135</v>
      </c>
      <c r="AP90">
        <v>0.57740585774058495</v>
      </c>
      <c r="AQ90" t="s">
        <v>59</v>
      </c>
      <c r="AR90">
        <v>0.18200836820083599</v>
      </c>
      <c r="AS90" t="s">
        <v>51</v>
      </c>
      <c r="AT90">
        <v>0.96652719665271902</v>
      </c>
      <c r="AU90">
        <v>586</v>
      </c>
      <c r="AV90">
        <v>703</v>
      </c>
      <c r="AW90">
        <v>108509</v>
      </c>
    </row>
    <row r="91" spans="1:49" hidden="1" x14ac:dyDescent="0.3">
      <c r="A91" s="8">
        <f t="shared" si="3"/>
        <v>31248</v>
      </c>
      <c r="B91" s="8">
        <f t="shared" si="4"/>
        <v>90</v>
      </c>
      <c r="C91" s="8">
        <f>IF(LEFT(E91,12)="National Tec",MAX($C$2:C90)+1,0)</f>
        <v>0</v>
      </c>
      <c r="D91" t="s">
        <v>248</v>
      </c>
      <c r="E91" t="s">
        <v>223</v>
      </c>
      <c r="F91" t="s">
        <v>48</v>
      </c>
      <c r="G91">
        <v>114</v>
      </c>
      <c r="H91">
        <v>1982</v>
      </c>
      <c r="I91">
        <v>2020</v>
      </c>
      <c r="J91">
        <v>31248</v>
      </c>
      <c r="K91">
        <v>393</v>
      </c>
      <c r="L91">
        <v>11</v>
      </c>
      <c r="M91">
        <v>8.1845238095238102</v>
      </c>
      <c r="N91">
        <v>34</v>
      </c>
      <c r="O91">
        <v>61</v>
      </c>
      <c r="P91">
        <v>79</v>
      </c>
      <c r="Q91">
        <v>234</v>
      </c>
      <c r="R91">
        <v>99</v>
      </c>
      <c r="S91">
        <v>342</v>
      </c>
      <c r="T91">
        <v>3.1798810928242398</v>
      </c>
      <c r="U91">
        <v>300</v>
      </c>
      <c r="V91">
        <v>1.31</v>
      </c>
      <c r="W91">
        <v>54</v>
      </c>
      <c r="X91">
        <v>6.2100000000000002E-2</v>
      </c>
      <c r="Y91">
        <v>33753</v>
      </c>
      <c r="Z91">
        <v>419</v>
      </c>
      <c r="AA91">
        <v>11</v>
      </c>
      <c r="AB91">
        <v>8.6845238095238102</v>
      </c>
      <c r="AC91">
        <v>34</v>
      </c>
      <c r="AD91">
        <v>62</v>
      </c>
      <c r="AE91">
        <v>79</v>
      </c>
      <c r="AF91">
        <v>252</v>
      </c>
      <c r="AG91">
        <v>99</v>
      </c>
      <c r="AH91">
        <v>363</v>
      </c>
      <c r="AI91">
        <v>3.1976880279964202</v>
      </c>
      <c r="AJ91">
        <v>310</v>
      </c>
      <c r="AK91">
        <v>1.3516129032258</v>
      </c>
      <c r="AL91">
        <v>55</v>
      </c>
      <c r="AM91">
        <v>0</v>
      </c>
      <c r="AN91">
        <v>2</v>
      </c>
      <c r="AO91" t="s">
        <v>72</v>
      </c>
      <c r="AP91">
        <v>0.278481012658227</v>
      </c>
      <c r="AQ91" t="s">
        <v>197</v>
      </c>
      <c r="AR91">
        <v>0.227848101265822</v>
      </c>
      <c r="AS91" t="s">
        <v>65</v>
      </c>
      <c r="AT91">
        <v>0.278481012658227</v>
      </c>
      <c r="AU91">
        <v>317</v>
      </c>
      <c r="AV91">
        <v>278</v>
      </c>
      <c r="AW91">
        <v>80670</v>
      </c>
    </row>
    <row r="92" spans="1:49" hidden="1" x14ac:dyDescent="0.3">
      <c r="A92" s="8">
        <f t="shared" si="3"/>
        <v>31870</v>
      </c>
      <c r="B92" s="8">
        <f t="shared" si="4"/>
        <v>91</v>
      </c>
      <c r="C92" s="8">
        <f>IF(LEFT(E92,12)="National Tec",MAX($C$2:C91)+1,0)</f>
        <v>0</v>
      </c>
      <c r="D92" t="s">
        <v>249</v>
      </c>
      <c r="E92" t="s">
        <v>250</v>
      </c>
      <c r="F92" t="s">
        <v>48</v>
      </c>
      <c r="G92">
        <v>205</v>
      </c>
      <c r="H92">
        <v>1981</v>
      </c>
      <c r="I92">
        <v>2020</v>
      </c>
      <c r="J92">
        <v>31870</v>
      </c>
      <c r="K92">
        <v>735</v>
      </c>
      <c r="L92">
        <v>14</v>
      </c>
      <c r="M92">
        <v>6.2027167277167203</v>
      </c>
      <c r="N92">
        <v>5</v>
      </c>
      <c r="O92">
        <v>32</v>
      </c>
      <c r="P92">
        <v>46</v>
      </c>
      <c r="Q92">
        <v>250</v>
      </c>
      <c r="R92">
        <v>98</v>
      </c>
      <c r="S92">
        <v>395</v>
      </c>
      <c r="T92">
        <v>3.1735579498584299</v>
      </c>
      <c r="U92">
        <v>526</v>
      </c>
      <c r="V92">
        <v>1.3973384030418201</v>
      </c>
      <c r="W92">
        <v>134</v>
      </c>
      <c r="X92">
        <v>0.21390000000000001</v>
      </c>
      <c r="Y92">
        <v>26404</v>
      </c>
      <c r="Z92">
        <v>935</v>
      </c>
      <c r="AA92">
        <v>15</v>
      </c>
      <c r="AB92">
        <v>7.4543040293040299</v>
      </c>
      <c r="AC92">
        <v>5</v>
      </c>
      <c r="AD92">
        <v>36</v>
      </c>
      <c r="AE92">
        <v>46</v>
      </c>
      <c r="AF92">
        <v>286</v>
      </c>
      <c r="AG92">
        <v>98</v>
      </c>
      <c r="AH92">
        <v>478</v>
      </c>
      <c r="AI92">
        <v>3.2787981624473401</v>
      </c>
      <c r="AJ92">
        <v>561</v>
      </c>
      <c r="AK92">
        <v>1.6666666666666601</v>
      </c>
      <c r="AL92">
        <v>148</v>
      </c>
      <c r="AM92">
        <v>0</v>
      </c>
      <c r="AN92">
        <v>0</v>
      </c>
      <c r="AO92" t="s">
        <v>100</v>
      </c>
      <c r="AP92">
        <v>0.55395683453237399</v>
      </c>
      <c r="AQ92" t="s">
        <v>83</v>
      </c>
      <c r="AR92">
        <v>0.100719424460431</v>
      </c>
      <c r="AS92" t="s">
        <v>85</v>
      </c>
      <c r="AT92">
        <v>0.69064748201438797</v>
      </c>
      <c r="AU92">
        <v>593</v>
      </c>
      <c r="AV92">
        <v>689</v>
      </c>
      <c r="AW92">
        <v>224856</v>
      </c>
    </row>
    <row r="93" spans="1:49" hidden="1" x14ac:dyDescent="0.3">
      <c r="A93" s="8">
        <f t="shared" si="3"/>
        <v>32226</v>
      </c>
      <c r="B93" s="8">
        <f t="shared" si="4"/>
        <v>92</v>
      </c>
      <c r="C93" s="8">
        <f>IF(LEFT(E93,12)="National Tec",MAX($C$2:C92)+1,0)</f>
        <v>0</v>
      </c>
      <c r="D93" t="s">
        <v>251</v>
      </c>
      <c r="E93" t="s">
        <v>47</v>
      </c>
      <c r="F93" t="s">
        <v>48</v>
      </c>
      <c r="G93">
        <v>319</v>
      </c>
      <c r="H93">
        <v>1992</v>
      </c>
      <c r="I93">
        <v>2020</v>
      </c>
      <c r="J93">
        <v>32226</v>
      </c>
      <c r="K93">
        <v>2396</v>
      </c>
      <c r="L93">
        <v>18</v>
      </c>
      <c r="M93">
        <v>6.9113609902702899</v>
      </c>
      <c r="N93">
        <v>7</v>
      </c>
      <c r="O93">
        <v>2</v>
      </c>
      <c r="P93">
        <v>89</v>
      </c>
      <c r="Q93">
        <v>365</v>
      </c>
      <c r="R93">
        <v>157</v>
      </c>
      <c r="S93">
        <v>540</v>
      </c>
      <c r="T93">
        <v>3.1699940735037702</v>
      </c>
      <c r="U93">
        <v>1832</v>
      </c>
      <c r="V93">
        <v>1.3078602620087301</v>
      </c>
      <c r="W93">
        <v>183</v>
      </c>
      <c r="X93">
        <v>0.14610000000000001</v>
      </c>
      <c r="Y93">
        <v>31557</v>
      </c>
      <c r="Z93">
        <v>2806</v>
      </c>
      <c r="AA93">
        <v>20</v>
      </c>
      <c r="AB93">
        <v>6.9928741497151696</v>
      </c>
      <c r="AC93">
        <v>7</v>
      </c>
      <c r="AD93">
        <v>2</v>
      </c>
      <c r="AE93">
        <v>89</v>
      </c>
      <c r="AF93">
        <v>425</v>
      </c>
      <c r="AG93">
        <v>157</v>
      </c>
      <c r="AH93">
        <v>616</v>
      </c>
      <c r="AI93">
        <v>3.2198691705523999</v>
      </c>
      <c r="AJ93">
        <v>2066</v>
      </c>
      <c r="AK93">
        <v>1.3581800580832499</v>
      </c>
      <c r="AL93">
        <v>188</v>
      </c>
      <c r="AM93">
        <v>0</v>
      </c>
      <c r="AN93">
        <v>2</v>
      </c>
      <c r="AO93" t="s">
        <v>252</v>
      </c>
      <c r="AP93">
        <v>0.73818181818181805</v>
      </c>
      <c r="AQ93" t="s">
        <v>144</v>
      </c>
      <c r="AR93">
        <v>0.04</v>
      </c>
      <c r="AS93" t="s">
        <v>51</v>
      </c>
      <c r="AT93">
        <v>0.91272727272727205</v>
      </c>
      <c r="AU93">
        <v>340</v>
      </c>
      <c r="AV93">
        <v>352</v>
      </c>
      <c r="AW93">
        <v>76367</v>
      </c>
    </row>
    <row r="94" spans="1:49" hidden="1" x14ac:dyDescent="0.3">
      <c r="A94" s="8">
        <f t="shared" si="3"/>
        <v>32365</v>
      </c>
      <c r="B94" s="8">
        <f t="shared" si="4"/>
        <v>93</v>
      </c>
      <c r="C94" s="8">
        <f>IF(LEFT(E94,12)="National Tec",MAX($C$2:C93)+1,0)</f>
        <v>0</v>
      </c>
      <c r="D94" t="s">
        <v>253</v>
      </c>
      <c r="E94" t="s">
        <v>254</v>
      </c>
      <c r="F94" t="s">
        <v>48</v>
      </c>
      <c r="G94">
        <v>98</v>
      </c>
      <c r="H94">
        <v>2000</v>
      </c>
      <c r="I94">
        <v>2019</v>
      </c>
      <c r="J94">
        <v>32365</v>
      </c>
      <c r="K94">
        <v>852</v>
      </c>
      <c r="L94">
        <v>12</v>
      </c>
      <c r="M94">
        <v>4.9880341880341801</v>
      </c>
      <c r="N94">
        <v>12</v>
      </c>
      <c r="O94">
        <v>19</v>
      </c>
      <c r="P94">
        <v>52</v>
      </c>
      <c r="Q94">
        <v>426</v>
      </c>
      <c r="R94">
        <v>72</v>
      </c>
      <c r="S94">
        <v>776</v>
      </c>
      <c r="T94">
        <v>3.16847929537807</v>
      </c>
      <c r="U94">
        <v>754</v>
      </c>
      <c r="V94">
        <v>1.1299734748010599</v>
      </c>
      <c r="W94">
        <v>53</v>
      </c>
      <c r="X94">
        <v>2.3E-3</v>
      </c>
      <c r="Y94">
        <v>38298</v>
      </c>
      <c r="Z94">
        <v>854</v>
      </c>
      <c r="AA94">
        <v>12</v>
      </c>
      <c r="AB94">
        <v>4.9880341880341801</v>
      </c>
      <c r="AC94">
        <v>12</v>
      </c>
      <c r="AD94">
        <v>19</v>
      </c>
      <c r="AE94">
        <v>52</v>
      </c>
      <c r="AF94">
        <v>426</v>
      </c>
      <c r="AG94">
        <v>72</v>
      </c>
      <c r="AH94">
        <v>777</v>
      </c>
      <c r="AI94">
        <v>3.1550696159754499</v>
      </c>
      <c r="AJ94">
        <v>756</v>
      </c>
      <c r="AK94">
        <v>1.12962962962962</v>
      </c>
      <c r="AL94">
        <v>53</v>
      </c>
      <c r="AM94">
        <v>0</v>
      </c>
      <c r="AN94">
        <v>3</v>
      </c>
      <c r="AO94" t="s">
        <v>183</v>
      </c>
      <c r="AP94">
        <v>0.38666666666666599</v>
      </c>
      <c r="AQ94" t="s">
        <v>159</v>
      </c>
      <c r="AR94">
        <v>9.3333333333333296E-2</v>
      </c>
      <c r="AS94" t="s">
        <v>178</v>
      </c>
      <c r="AT94">
        <v>0.49333333333333301</v>
      </c>
      <c r="AU94">
        <v>801</v>
      </c>
      <c r="AV94">
        <v>680</v>
      </c>
      <c r="AW94">
        <v>134369</v>
      </c>
    </row>
    <row r="95" spans="1:49" hidden="1" x14ac:dyDescent="0.3">
      <c r="A95" s="8">
        <f t="shared" si="3"/>
        <v>32613</v>
      </c>
      <c r="B95" s="8">
        <f t="shared" si="4"/>
        <v>94</v>
      </c>
      <c r="C95" s="8">
        <f>IF(LEFT(E95,12)="National Tec",MAX($C$2:C94)+1,0)</f>
        <v>0</v>
      </c>
      <c r="D95" t="s">
        <v>255</v>
      </c>
      <c r="E95" t="s">
        <v>71</v>
      </c>
      <c r="F95" t="s">
        <v>48</v>
      </c>
      <c r="G95">
        <v>199</v>
      </c>
      <c r="H95">
        <v>1981</v>
      </c>
      <c r="I95">
        <v>2019</v>
      </c>
      <c r="J95">
        <v>32613</v>
      </c>
      <c r="K95">
        <v>1031</v>
      </c>
      <c r="L95">
        <v>17</v>
      </c>
      <c r="M95">
        <v>8.8428571428571399</v>
      </c>
      <c r="N95">
        <v>4</v>
      </c>
      <c r="O95">
        <v>7</v>
      </c>
      <c r="P95">
        <v>27</v>
      </c>
      <c r="Q95">
        <v>156</v>
      </c>
      <c r="R95">
        <v>141</v>
      </c>
      <c r="S95">
        <v>569</v>
      </c>
      <c r="T95">
        <v>3.1658433929599799</v>
      </c>
      <c r="U95">
        <v>890</v>
      </c>
      <c r="V95">
        <v>1.15842696629213</v>
      </c>
      <c r="W95">
        <v>110</v>
      </c>
      <c r="X95">
        <v>2.18E-2</v>
      </c>
      <c r="Y95">
        <v>38657</v>
      </c>
      <c r="Z95">
        <v>1054</v>
      </c>
      <c r="AA95">
        <v>17</v>
      </c>
      <c r="AB95">
        <v>8.8428571428571399</v>
      </c>
      <c r="AC95">
        <v>4</v>
      </c>
      <c r="AD95">
        <v>7</v>
      </c>
      <c r="AE95">
        <v>27</v>
      </c>
      <c r="AF95">
        <v>157</v>
      </c>
      <c r="AG95">
        <v>141</v>
      </c>
      <c r="AH95">
        <v>572</v>
      </c>
      <c r="AI95">
        <v>3.1520023979299698</v>
      </c>
      <c r="AJ95">
        <v>907</v>
      </c>
      <c r="AK95">
        <v>1.16207276736493</v>
      </c>
      <c r="AL95">
        <v>110</v>
      </c>
      <c r="AM95">
        <v>0</v>
      </c>
      <c r="AN95">
        <v>15</v>
      </c>
      <c r="AO95" t="s">
        <v>54</v>
      </c>
      <c r="AP95">
        <v>0.8</v>
      </c>
      <c r="AQ95" t="s">
        <v>55</v>
      </c>
      <c r="AR95">
        <v>0.125</v>
      </c>
      <c r="AS95" t="s">
        <v>56</v>
      </c>
      <c r="AT95">
        <v>0.8</v>
      </c>
      <c r="AU95">
        <v>814</v>
      </c>
      <c r="AV95">
        <v>668</v>
      </c>
      <c r="AW95">
        <v>186014</v>
      </c>
    </row>
    <row r="96" spans="1:49" hidden="1" x14ac:dyDescent="0.3">
      <c r="A96" s="8">
        <f t="shared" si="3"/>
        <v>33005</v>
      </c>
      <c r="B96" s="8">
        <f t="shared" si="4"/>
        <v>95</v>
      </c>
      <c r="C96" s="8">
        <f>IF(LEFT(E96,12)="National Tec",MAX($C$2:C95)+1,0)</f>
        <v>0</v>
      </c>
      <c r="D96" t="s">
        <v>256</v>
      </c>
      <c r="E96" t="s">
        <v>47</v>
      </c>
      <c r="F96" t="s">
        <v>48</v>
      </c>
      <c r="G96">
        <v>147</v>
      </c>
      <c r="H96">
        <v>1993</v>
      </c>
      <c r="I96">
        <v>2020</v>
      </c>
      <c r="J96">
        <v>33005</v>
      </c>
      <c r="K96">
        <v>616</v>
      </c>
      <c r="L96">
        <v>11</v>
      </c>
      <c r="M96">
        <v>8.6685897435897399</v>
      </c>
      <c r="N96">
        <v>10</v>
      </c>
      <c r="O96">
        <v>55</v>
      </c>
      <c r="P96">
        <v>48</v>
      </c>
      <c r="Q96">
        <v>163</v>
      </c>
      <c r="R96">
        <v>78</v>
      </c>
      <c r="S96">
        <v>257</v>
      </c>
      <c r="T96">
        <v>3.16166236060169</v>
      </c>
      <c r="U96">
        <v>463</v>
      </c>
      <c r="V96">
        <v>1.3304535637149</v>
      </c>
      <c r="W96">
        <v>107</v>
      </c>
      <c r="X96">
        <v>8.3299999999999999E-2</v>
      </c>
      <c r="Y96">
        <v>31328</v>
      </c>
      <c r="Z96">
        <v>672</v>
      </c>
      <c r="AA96">
        <v>13</v>
      </c>
      <c r="AB96">
        <v>9.5019230769230703</v>
      </c>
      <c r="AC96">
        <v>10</v>
      </c>
      <c r="AD96">
        <v>56</v>
      </c>
      <c r="AE96">
        <v>48</v>
      </c>
      <c r="AF96">
        <v>171</v>
      </c>
      <c r="AG96">
        <v>78</v>
      </c>
      <c r="AH96">
        <v>279</v>
      </c>
      <c r="AI96">
        <v>3.2220612963607702</v>
      </c>
      <c r="AJ96">
        <v>484</v>
      </c>
      <c r="AK96">
        <v>1.38842975206611</v>
      </c>
      <c r="AL96">
        <v>110</v>
      </c>
      <c r="AM96">
        <v>0</v>
      </c>
      <c r="AN96">
        <v>0</v>
      </c>
      <c r="AO96" t="s">
        <v>245</v>
      </c>
      <c r="AP96">
        <v>0.75396825396825395</v>
      </c>
      <c r="AQ96" t="s">
        <v>54</v>
      </c>
      <c r="AR96">
        <v>0.103174603174603</v>
      </c>
      <c r="AS96" t="s">
        <v>65</v>
      </c>
      <c r="AT96">
        <v>0.80158730158730096</v>
      </c>
      <c r="AU96">
        <v>188</v>
      </c>
      <c r="AV96">
        <v>199</v>
      </c>
      <c r="AW96">
        <v>87137</v>
      </c>
    </row>
    <row r="97" spans="1:49" hidden="1" x14ac:dyDescent="0.3">
      <c r="A97" s="8">
        <f t="shared" si="3"/>
        <v>33116</v>
      </c>
      <c r="B97" s="8">
        <f t="shared" si="4"/>
        <v>96</v>
      </c>
      <c r="C97" s="8">
        <f>IF(LEFT(E97,12)="National Tec",MAX($C$2:C96)+1,0)</f>
        <v>0</v>
      </c>
      <c r="D97" t="s">
        <v>257</v>
      </c>
      <c r="E97" t="s">
        <v>71</v>
      </c>
      <c r="F97" t="s">
        <v>48</v>
      </c>
      <c r="G97">
        <v>232</v>
      </c>
      <c r="H97">
        <v>1980</v>
      </c>
      <c r="I97">
        <v>2020</v>
      </c>
      <c r="J97">
        <v>33116</v>
      </c>
      <c r="K97">
        <v>808</v>
      </c>
      <c r="L97">
        <v>13</v>
      </c>
      <c r="M97">
        <v>7.5452380952380897</v>
      </c>
      <c r="N97">
        <v>28</v>
      </c>
      <c r="O97">
        <v>36</v>
      </c>
      <c r="P97">
        <v>45</v>
      </c>
      <c r="Q97">
        <v>68</v>
      </c>
      <c r="R97">
        <v>213</v>
      </c>
      <c r="S97">
        <v>769</v>
      </c>
      <c r="T97">
        <v>3.1604796370644599</v>
      </c>
      <c r="U97">
        <v>641</v>
      </c>
      <c r="V97">
        <v>1.26053042121684</v>
      </c>
      <c r="W97">
        <v>156</v>
      </c>
      <c r="X97">
        <v>0.14499999999999999</v>
      </c>
      <c r="Y97">
        <v>22346</v>
      </c>
      <c r="Z97">
        <v>945</v>
      </c>
      <c r="AA97">
        <v>13</v>
      </c>
      <c r="AB97">
        <v>8.7119047619047603</v>
      </c>
      <c r="AC97">
        <v>28</v>
      </c>
      <c r="AD97">
        <v>68</v>
      </c>
      <c r="AE97">
        <v>45</v>
      </c>
      <c r="AF97">
        <v>128</v>
      </c>
      <c r="AG97">
        <v>213</v>
      </c>
      <c r="AH97">
        <v>889</v>
      </c>
      <c r="AI97">
        <v>3.33198563319326</v>
      </c>
      <c r="AJ97">
        <v>669</v>
      </c>
      <c r="AK97">
        <v>1.4125560538116499</v>
      </c>
      <c r="AL97">
        <v>173</v>
      </c>
      <c r="AM97">
        <v>0</v>
      </c>
      <c r="AN97">
        <v>4</v>
      </c>
      <c r="AO97" t="s">
        <v>72</v>
      </c>
      <c r="AP97">
        <v>0.29166666666666602</v>
      </c>
      <c r="AQ97" t="s">
        <v>84</v>
      </c>
      <c r="AR97">
        <v>0.28645833333333298</v>
      </c>
      <c r="AS97" t="s">
        <v>65</v>
      </c>
      <c r="AT97">
        <v>0.36979166666666602</v>
      </c>
      <c r="AU97">
        <v>202</v>
      </c>
      <c r="AV97">
        <v>295</v>
      </c>
      <c r="AW97">
        <v>80670</v>
      </c>
    </row>
    <row r="98" spans="1:49" hidden="1" x14ac:dyDescent="0.3">
      <c r="A98" s="8">
        <f t="shared" si="3"/>
        <v>34109</v>
      </c>
      <c r="B98" s="8">
        <f t="shared" si="4"/>
        <v>97</v>
      </c>
      <c r="C98" s="8">
        <f>IF(LEFT(E98,12)="National Tec",MAX($C$2:C97)+1,0)</f>
        <v>0</v>
      </c>
      <c r="D98" t="s">
        <v>258</v>
      </c>
      <c r="E98" t="s">
        <v>259</v>
      </c>
      <c r="F98" t="s">
        <v>48</v>
      </c>
      <c r="G98">
        <v>88</v>
      </c>
      <c r="H98">
        <v>1986</v>
      </c>
      <c r="I98">
        <v>2020</v>
      </c>
      <c r="J98">
        <v>34109</v>
      </c>
      <c r="K98">
        <v>540</v>
      </c>
      <c r="L98">
        <v>13</v>
      </c>
      <c r="M98">
        <v>7.7190476190476103</v>
      </c>
      <c r="N98">
        <v>11</v>
      </c>
      <c r="O98">
        <v>24</v>
      </c>
      <c r="P98">
        <v>41</v>
      </c>
      <c r="Q98">
        <v>268</v>
      </c>
      <c r="R98">
        <v>55</v>
      </c>
      <c r="S98">
        <v>360</v>
      </c>
      <c r="T98">
        <v>3.1505670908012999</v>
      </c>
      <c r="U98">
        <v>474</v>
      </c>
      <c r="V98">
        <v>1.13924050632911</v>
      </c>
      <c r="W98">
        <v>57</v>
      </c>
      <c r="X98">
        <v>2.7E-2</v>
      </c>
      <c r="Y98">
        <v>39983</v>
      </c>
      <c r="Z98">
        <v>555</v>
      </c>
      <c r="AA98">
        <v>13</v>
      </c>
      <c r="AB98">
        <v>7.7190476190476103</v>
      </c>
      <c r="AC98">
        <v>11</v>
      </c>
      <c r="AD98">
        <v>24</v>
      </c>
      <c r="AE98">
        <v>41</v>
      </c>
      <c r="AF98">
        <v>271</v>
      </c>
      <c r="AG98">
        <v>55</v>
      </c>
      <c r="AH98">
        <v>368</v>
      </c>
      <c r="AI98">
        <v>3.1402023770462701</v>
      </c>
      <c r="AJ98">
        <v>479</v>
      </c>
      <c r="AK98">
        <v>1.15866388308977</v>
      </c>
      <c r="AL98">
        <v>57</v>
      </c>
      <c r="AM98">
        <v>0</v>
      </c>
      <c r="AN98">
        <v>3</v>
      </c>
      <c r="AO98" t="s">
        <v>80</v>
      </c>
      <c r="AP98">
        <v>0.65079365079365004</v>
      </c>
      <c r="AQ98" t="s">
        <v>54</v>
      </c>
      <c r="AR98">
        <v>0.317460317460317</v>
      </c>
      <c r="AS98" t="s">
        <v>137</v>
      </c>
      <c r="AT98">
        <v>0.65079365079365004</v>
      </c>
      <c r="AU98">
        <v>193</v>
      </c>
      <c r="AV98">
        <v>164</v>
      </c>
      <c r="AW98">
        <v>27014</v>
      </c>
    </row>
    <row r="99" spans="1:49" hidden="1" x14ac:dyDescent="0.3">
      <c r="A99" s="8">
        <f t="shared" si="3"/>
        <v>34306</v>
      </c>
      <c r="B99" s="8">
        <f t="shared" si="4"/>
        <v>98</v>
      </c>
      <c r="C99" s="8">
        <f>IF(LEFT(E99,12)="National Tec",MAX($C$2:C98)+1,0)</f>
        <v>0</v>
      </c>
      <c r="D99" t="s">
        <v>260</v>
      </c>
      <c r="E99" t="s">
        <v>125</v>
      </c>
      <c r="F99" t="s">
        <v>48</v>
      </c>
      <c r="G99">
        <v>111</v>
      </c>
      <c r="H99">
        <v>1989</v>
      </c>
      <c r="I99">
        <v>2020</v>
      </c>
      <c r="J99">
        <v>34306</v>
      </c>
      <c r="K99">
        <v>526</v>
      </c>
      <c r="L99">
        <v>12</v>
      </c>
      <c r="M99">
        <v>6.75</v>
      </c>
      <c r="N99">
        <v>4</v>
      </c>
      <c r="O99">
        <v>29</v>
      </c>
      <c r="P99">
        <v>47</v>
      </c>
      <c r="Q99">
        <v>293</v>
      </c>
      <c r="R99">
        <v>92</v>
      </c>
      <c r="S99">
        <v>447</v>
      </c>
      <c r="T99">
        <v>3.1486789312385302</v>
      </c>
      <c r="U99">
        <v>447</v>
      </c>
      <c r="V99">
        <v>1.17673378076062</v>
      </c>
      <c r="W99">
        <v>81</v>
      </c>
      <c r="X99">
        <v>0.15970000000000001</v>
      </c>
      <c r="Y99">
        <v>28639</v>
      </c>
      <c r="Z99">
        <v>626</v>
      </c>
      <c r="AA99">
        <v>13</v>
      </c>
      <c r="AB99">
        <v>7.9166666666666599</v>
      </c>
      <c r="AC99">
        <v>4</v>
      </c>
      <c r="AD99">
        <v>35</v>
      </c>
      <c r="AE99">
        <v>47</v>
      </c>
      <c r="AF99">
        <v>336</v>
      </c>
      <c r="AG99">
        <v>92</v>
      </c>
      <c r="AH99">
        <v>540</v>
      </c>
      <c r="AI99">
        <v>3.2517053380324801</v>
      </c>
      <c r="AJ99">
        <v>470</v>
      </c>
      <c r="AK99">
        <v>1.33191489361702</v>
      </c>
      <c r="AL99">
        <v>85</v>
      </c>
      <c r="AM99">
        <v>0</v>
      </c>
      <c r="AN99">
        <v>2</v>
      </c>
      <c r="AO99" t="s">
        <v>139</v>
      </c>
      <c r="AP99">
        <v>0.25263157894736799</v>
      </c>
      <c r="AQ99" t="s">
        <v>261</v>
      </c>
      <c r="AR99">
        <v>0.18947368421052599</v>
      </c>
      <c r="AS99" t="s">
        <v>187</v>
      </c>
      <c r="AT99">
        <v>0.36842105263157798</v>
      </c>
      <c r="AU99">
        <v>319</v>
      </c>
      <c r="AV99">
        <v>382</v>
      </c>
      <c r="AW99">
        <v>66925</v>
      </c>
    </row>
    <row r="100" spans="1:49" hidden="1" x14ac:dyDescent="0.3">
      <c r="A100" s="8">
        <f t="shared" si="3"/>
        <v>34678</v>
      </c>
      <c r="B100" s="8">
        <f t="shared" si="4"/>
        <v>99</v>
      </c>
      <c r="C100" s="8">
        <f>IF(LEFT(E100,12)="National Tec",MAX($C$2:C99)+1,0)</f>
        <v>0</v>
      </c>
      <c r="D100" t="s">
        <v>262</v>
      </c>
      <c r="E100" t="s">
        <v>125</v>
      </c>
      <c r="F100" t="s">
        <v>48</v>
      </c>
      <c r="G100">
        <v>73</v>
      </c>
      <c r="H100">
        <v>1992</v>
      </c>
      <c r="I100">
        <v>2020</v>
      </c>
      <c r="J100">
        <v>34678</v>
      </c>
      <c r="K100">
        <v>445</v>
      </c>
      <c r="L100">
        <v>11</v>
      </c>
      <c r="M100">
        <v>6.9833333333333298</v>
      </c>
      <c r="N100">
        <v>6</v>
      </c>
      <c r="O100">
        <v>45</v>
      </c>
      <c r="P100">
        <v>53</v>
      </c>
      <c r="Q100">
        <v>298</v>
      </c>
      <c r="R100">
        <v>60</v>
      </c>
      <c r="S100">
        <v>340</v>
      </c>
      <c r="T100">
        <v>3.1453172490891999</v>
      </c>
      <c r="U100">
        <v>393</v>
      </c>
      <c r="V100">
        <v>1.1323155216284899</v>
      </c>
      <c r="W100">
        <v>53</v>
      </c>
      <c r="X100">
        <v>8.4400000000000003E-2</v>
      </c>
      <c r="Y100">
        <v>34533</v>
      </c>
      <c r="Z100">
        <v>486</v>
      </c>
      <c r="AA100">
        <v>12</v>
      </c>
      <c r="AB100">
        <v>7.3166666666666602</v>
      </c>
      <c r="AC100">
        <v>6</v>
      </c>
      <c r="AD100">
        <v>47</v>
      </c>
      <c r="AE100">
        <v>53</v>
      </c>
      <c r="AF100">
        <v>329</v>
      </c>
      <c r="AG100">
        <v>60</v>
      </c>
      <c r="AH100">
        <v>377</v>
      </c>
      <c r="AI100">
        <v>3.1896287839394901</v>
      </c>
      <c r="AJ100">
        <v>404</v>
      </c>
      <c r="AK100">
        <v>1.2029702970297</v>
      </c>
      <c r="AL100">
        <v>61</v>
      </c>
      <c r="AM100">
        <v>1</v>
      </c>
      <c r="AN100">
        <v>1</v>
      </c>
      <c r="AO100" t="s">
        <v>54</v>
      </c>
      <c r="AP100">
        <v>0.69354838709677402</v>
      </c>
      <c r="AQ100" t="s">
        <v>96</v>
      </c>
      <c r="AR100">
        <v>9.6774193548387094E-2</v>
      </c>
      <c r="AS100" t="s">
        <v>56</v>
      </c>
      <c r="AT100">
        <v>0.83870967741935398</v>
      </c>
      <c r="AU100">
        <v>720</v>
      </c>
      <c r="AV100">
        <v>714</v>
      </c>
      <c r="AW100">
        <v>186014</v>
      </c>
    </row>
    <row r="101" spans="1:49" x14ac:dyDescent="0.3">
      <c r="A101" s="8">
        <f t="shared" si="3"/>
        <v>34894</v>
      </c>
      <c r="B101" s="8">
        <f t="shared" si="4"/>
        <v>100</v>
      </c>
      <c r="C101" s="8">
        <f>IF(LEFT(E101,12)="National Tec",MAX($C$2:C100)+1,0)</f>
        <v>18</v>
      </c>
      <c r="D101" t="s">
        <v>263</v>
      </c>
      <c r="E101" t="s">
        <v>53</v>
      </c>
      <c r="F101" t="s">
        <v>48</v>
      </c>
      <c r="G101">
        <v>230</v>
      </c>
      <c r="H101">
        <v>1983</v>
      </c>
      <c r="I101">
        <v>2020</v>
      </c>
      <c r="J101">
        <v>34894</v>
      </c>
      <c r="K101">
        <v>730</v>
      </c>
      <c r="L101">
        <v>12</v>
      </c>
      <c r="M101">
        <v>7.2595238095237997</v>
      </c>
      <c r="N101">
        <v>16</v>
      </c>
      <c r="O101">
        <v>26</v>
      </c>
      <c r="P101">
        <v>27</v>
      </c>
      <c r="Q101">
        <v>139</v>
      </c>
      <c r="R101">
        <v>193</v>
      </c>
      <c r="S101">
        <v>628</v>
      </c>
      <c r="T101">
        <v>3.1432273087088198</v>
      </c>
      <c r="U101">
        <v>518</v>
      </c>
      <c r="V101">
        <v>1.4092664092664</v>
      </c>
      <c r="W101">
        <v>157</v>
      </c>
      <c r="X101">
        <v>0.18160000000000001</v>
      </c>
      <c r="Y101">
        <v>28697</v>
      </c>
      <c r="Z101">
        <v>892</v>
      </c>
      <c r="AA101">
        <v>13</v>
      </c>
      <c r="AB101">
        <v>8.3190476190476108</v>
      </c>
      <c r="AC101">
        <v>16</v>
      </c>
      <c r="AD101">
        <v>34</v>
      </c>
      <c r="AE101">
        <v>27</v>
      </c>
      <c r="AF101">
        <v>157</v>
      </c>
      <c r="AG101">
        <v>193</v>
      </c>
      <c r="AH101">
        <v>770</v>
      </c>
      <c r="AI101">
        <v>3.2510899929840398</v>
      </c>
      <c r="AJ101">
        <v>539</v>
      </c>
      <c r="AK101">
        <v>1.6549165120593601</v>
      </c>
      <c r="AL101">
        <v>165</v>
      </c>
      <c r="AM101">
        <v>0</v>
      </c>
      <c r="AN101">
        <v>1</v>
      </c>
      <c r="AO101" t="s">
        <v>83</v>
      </c>
      <c r="AP101">
        <v>0.369942196531791</v>
      </c>
      <c r="AQ101" t="s">
        <v>72</v>
      </c>
      <c r="AR101">
        <v>0.34682080924855402</v>
      </c>
      <c r="AS101" t="s">
        <v>85</v>
      </c>
      <c r="AT101">
        <v>0.46242774566473899</v>
      </c>
      <c r="AU101">
        <v>546</v>
      </c>
      <c r="AV101">
        <v>615</v>
      </c>
      <c r="AW101">
        <v>73903</v>
      </c>
    </row>
    <row r="102" spans="1:49" hidden="1" x14ac:dyDescent="0.3">
      <c r="A102" s="8">
        <f t="shared" si="3"/>
        <v>35042</v>
      </c>
      <c r="B102" s="8">
        <f t="shared" si="4"/>
        <v>101</v>
      </c>
      <c r="C102" s="8">
        <f>IF(LEFT(E102,12)="National Tec",MAX($C$2:C101)+1,0)</f>
        <v>0</v>
      </c>
      <c r="D102" t="s">
        <v>264</v>
      </c>
      <c r="E102" t="s">
        <v>229</v>
      </c>
      <c r="F102" t="s">
        <v>48</v>
      </c>
      <c r="G102">
        <v>50</v>
      </c>
      <c r="H102">
        <v>2007</v>
      </c>
      <c r="I102">
        <v>2020</v>
      </c>
      <c r="J102">
        <v>35042</v>
      </c>
      <c r="K102">
        <v>295</v>
      </c>
      <c r="L102">
        <v>9</v>
      </c>
      <c r="M102">
        <v>7.7</v>
      </c>
      <c r="N102">
        <v>15</v>
      </c>
      <c r="O102">
        <v>113</v>
      </c>
      <c r="P102">
        <v>34</v>
      </c>
      <c r="Q102">
        <v>233</v>
      </c>
      <c r="R102">
        <v>45</v>
      </c>
      <c r="S102">
        <v>270</v>
      </c>
      <c r="T102">
        <v>3.1417280848210298</v>
      </c>
      <c r="U102">
        <v>249</v>
      </c>
      <c r="V102">
        <v>1.1847389558232899</v>
      </c>
      <c r="W102">
        <v>40</v>
      </c>
      <c r="X102">
        <v>8.9499999999999996E-2</v>
      </c>
      <c r="Y102">
        <v>38317</v>
      </c>
      <c r="Z102">
        <v>324</v>
      </c>
      <c r="AA102">
        <v>10</v>
      </c>
      <c r="AB102">
        <v>7.0333333333333297</v>
      </c>
      <c r="AC102">
        <v>15</v>
      </c>
      <c r="AD102">
        <v>118</v>
      </c>
      <c r="AE102">
        <v>34</v>
      </c>
      <c r="AF102">
        <v>250</v>
      </c>
      <c r="AG102">
        <v>45</v>
      </c>
      <c r="AH102">
        <v>298</v>
      </c>
      <c r="AI102">
        <v>3.1549553538374999</v>
      </c>
      <c r="AJ102">
        <v>262</v>
      </c>
      <c r="AK102">
        <v>1.2366412213740401</v>
      </c>
      <c r="AL102">
        <v>41</v>
      </c>
      <c r="AM102">
        <v>1</v>
      </c>
      <c r="AN102">
        <v>1</v>
      </c>
      <c r="AO102" t="s">
        <v>54</v>
      </c>
      <c r="AP102">
        <v>0.54761904761904701</v>
      </c>
      <c r="AQ102" t="s">
        <v>212</v>
      </c>
      <c r="AR102">
        <v>0.14285714285714199</v>
      </c>
      <c r="AS102" t="s">
        <v>56</v>
      </c>
      <c r="AT102">
        <v>0.57142857142857095</v>
      </c>
      <c r="AU102">
        <v>806</v>
      </c>
      <c r="AV102">
        <v>731</v>
      </c>
      <c r="AW102">
        <v>186014</v>
      </c>
    </row>
    <row r="103" spans="1:49" hidden="1" x14ac:dyDescent="0.3">
      <c r="A103" s="8">
        <f t="shared" si="3"/>
        <v>35289</v>
      </c>
      <c r="B103" s="8">
        <f t="shared" si="4"/>
        <v>102</v>
      </c>
      <c r="C103" s="8">
        <f>IF(LEFT(E103,12)="National Tec",MAX($C$2:C102)+1,0)</f>
        <v>0</v>
      </c>
      <c r="D103" t="s">
        <v>265</v>
      </c>
      <c r="E103" t="s">
        <v>71</v>
      </c>
      <c r="F103" t="s">
        <v>48</v>
      </c>
      <c r="G103">
        <v>145</v>
      </c>
      <c r="H103">
        <v>2006</v>
      </c>
      <c r="I103">
        <v>2020</v>
      </c>
      <c r="J103">
        <v>35289</v>
      </c>
      <c r="K103">
        <v>756</v>
      </c>
      <c r="L103">
        <v>10</v>
      </c>
      <c r="M103">
        <v>7.86666666666666</v>
      </c>
      <c r="N103">
        <v>58</v>
      </c>
      <c r="O103">
        <v>53</v>
      </c>
      <c r="P103">
        <v>69</v>
      </c>
      <c r="Q103">
        <v>68</v>
      </c>
      <c r="R103">
        <v>133</v>
      </c>
      <c r="S103">
        <v>673</v>
      </c>
      <c r="T103">
        <v>3.1392108194168098</v>
      </c>
      <c r="U103">
        <v>416</v>
      </c>
      <c r="V103">
        <v>1.8173076923076901</v>
      </c>
      <c r="W103">
        <v>94</v>
      </c>
      <c r="X103">
        <v>0.18529999999999999</v>
      </c>
      <c r="Y103">
        <v>25382</v>
      </c>
      <c r="Z103">
        <v>928</v>
      </c>
      <c r="AA103">
        <v>12</v>
      </c>
      <c r="AB103">
        <v>8.8999999999999897</v>
      </c>
      <c r="AC103">
        <v>58</v>
      </c>
      <c r="AD103">
        <v>72</v>
      </c>
      <c r="AE103">
        <v>69</v>
      </c>
      <c r="AF103">
        <v>97</v>
      </c>
      <c r="AG103">
        <v>133</v>
      </c>
      <c r="AH103">
        <v>824</v>
      </c>
      <c r="AI103">
        <v>3.2913058913111999</v>
      </c>
      <c r="AJ103">
        <v>450</v>
      </c>
      <c r="AK103">
        <v>2.06222222222222</v>
      </c>
      <c r="AL103">
        <v>96</v>
      </c>
      <c r="AM103">
        <v>0</v>
      </c>
      <c r="AN103">
        <v>0</v>
      </c>
      <c r="AO103" t="s">
        <v>161</v>
      </c>
      <c r="AP103">
        <v>0.78620689655172404</v>
      </c>
      <c r="AQ103" t="s">
        <v>162</v>
      </c>
      <c r="AR103">
        <v>7.5862068965517199E-2</v>
      </c>
      <c r="AS103" t="s">
        <v>85</v>
      </c>
      <c r="AT103">
        <v>0.92413793103448205</v>
      </c>
      <c r="AU103">
        <v>299</v>
      </c>
      <c r="AV103">
        <v>376</v>
      </c>
      <c r="AW103">
        <v>110499</v>
      </c>
    </row>
    <row r="104" spans="1:49" hidden="1" x14ac:dyDescent="0.3">
      <c r="A104" s="8">
        <f t="shared" si="3"/>
        <v>35350</v>
      </c>
      <c r="B104" s="8">
        <f t="shared" si="4"/>
        <v>103</v>
      </c>
      <c r="C104" s="8">
        <f>IF(LEFT(E104,12)="National Tec",MAX($C$2:C103)+1,0)</f>
        <v>0</v>
      </c>
      <c r="D104" t="s">
        <v>266</v>
      </c>
      <c r="E104" t="s">
        <v>71</v>
      </c>
      <c r="F104" t="s">
        <v>48</v>
      </c>
      <c r="G104">
        <v>381</v>
      </c>
      <c r="H104">
        <v>1983</v>
      </c>
      <c r="I104">
        <v>2020</v>
      </c>
      <c r="J104">
        <v>35350</v>
      </c>
      <c r="K104">
        <v>679</v>
      </c>
      <c r="L104">
        <v>11</v>
      </c>
      <c r="M104">
        <v>6.9702380952380896</v>
      </c>
      <c r="N104">
        <v>29</v>
      </c>
      <c r="O104">
        <v>59</v>
      </c>
      <c r="P104">
        <v>98</v>
      </c>
      <c r="Q104">
        <v>127</v>
      </c>
      <c r="R104">
        <v>251</v>
      </c>
      <c r="S104">
        <v>381</v>
      </c>
      <c r="T104">
        <v>3.13863815788946</v>
      </c>
      <c r="U104">
        <v>617</v>
      </c>
      <c r="V104">
        <v>1.1004862236628801</v>
      </c>
      <c r="W104">
        <v>181</v>
      </c>
      <c r="X104">
        <v>8.3699999999999997E-2</v>
      </c>
      <c r="Y104">
        <v>40350</v>
      </c>
      <c r="Z104">
        <v>741</v>
      </c>
      <c r="AA104">
        <v>11</v>
      </c>
      <c r="AB104">
        <v>6.8619047619047597</v>
      </c>
      <c r="AC104">
        <v>29</v>
      </c>
      <c r="AD104">
        <v>59</v>
      </c>
      <c r="AE104">
        <v>98</v>
      </c>
      <c r="AF104">
        <v>128</v>
      </c>
      <c r="AG104">
        <v>251</v>
      </c>
      <c r="AH104">
        <v>418</v>
      </c>
      <c r="AI104">
        <v>3.1369297223928898</v>
      </c>
      <c r="AJ104">
        <v>652</v>
      </c>
      <c r="AK104">
        <v>1.1365030674846599</v>
      </c>
      <c r="AL104">
        <v>189</v>
      </c>
      <c r="AM104">
        <v>2</v>
      </c>
      <c r="AN104">
        <v>0</v>
      </c>
      <c r="AO104" t="s">
        <v>100</v>
      </c>
      <c r="AP104">
        <v>0.64784053156146104</v>
      </c>
      <c r="AQ104" t="s">
        <v>234</v>
      </c>
      <c r="AR104">
        <v>9.6345514950166106E-2</v>
      </c>
      <c r="AS104" t="s">
        <v>85</v>
      </c>
      <c r="AT104">
        <v>0.70099667774086305</v>
      </c>
      <c r="AU104">
        <v>886</v>
      </c>
      <c r="AV104">
        <v>763</v>
      </c>
      <c r="AW104">
        <v>224856</v>
      </c>
    </row>
    <row r="105" spans="1:49" hidden="1" x14ac:dyDescent="0.3">
      <c r="A105" s="8">
        <f t="shared" si="3"/>
        <v>35718</v>
      </c>
      <c r="B105" s="8">
        <f t="shared" si="4"/>
        <v>104</v>
      </c>
      <c r="C105" s="8">
        <f>IF(LEFT(E105,12)="National Tec",MAX($C$2:C104)+1,0)</f>
        <v>0</v>
      </c>
      <c r="D105" t="s">
        <v>267</v>
      </c>
      <c r="E105" t="s">
        <v>122</v>
      </c>
      <c r="F105" t="s">
        <v>48</v>
      </c>
      <c r="G105">
        <v>156</v>
      </c>
      <c r="H105">
        <v>1997</v>
      </c>
      <c r="I105">
        <v>2020</v>
      </c>
      <c r="J105">
        <v>35718</v>
      </c>
      <c r="K105">
        <v>1526</v>
      </c>
      <c r="L105">
        <v>16</v>
      </c>
      <c r="M105">
        <v>8.8142857142857096</v>
      </c>
      <c r="N105">
        <v>2</v>
      </c>
      <c r="O105">
        <v>0</v>
      </c>
      <c r="P105">
        <v>17</v>
      </c>
      <c r="Q105">
        <v>557</v>
      </c>
      <c r="R105">
        <v>74</v>
      </c>
      <c r="S105">
        <v>894</v>
      </c>
      <c r="T105">
        <v>3.1349276970205202</v>
      </c>
      <c r="U105">
        <v>1374</v>
      </c>
      <c r="V105">
        <v>1.1106259097525399</v>
      </c>
      <c r="W105">
        <v>123</v>
      </c>
      <c r="X105">
        <v>7.0099999999999996E-2</v>
      </c>
      <c r="Y105">
        <v>39647</v>
      </c>
      <c r="Z105">
        <v>1641</v>
      </c>
      <c r="AA105">
        <v>17</v>
      </c>
      <c r="AB105">
        <v>8.9130952380952397</v>
      </c>
      <c r="AC105">
        <v>2</v>
      </c>
      <c r="AD105">
        <v>0</v>
      </c>
      <c r="AE105">
        <v>17</v>
      </c>
      <c r="AF105">
        <v>562</v>
      </c>
      <c r="AG105">
        <v>74</v>
      </c>
      <c r="AH105">
        <v>922</v>
      </c>
      <c r="AI105">
        <v>3.14322772982162</v>
      </c>
      <c r="AJ105">
        <v>1415</v>
      </c>
      <c r="AK105">
        <v>1.15971731448763</v>
      </c>
      <c r="AL105">
        <v>125</v>
      </c>
      <c r="AM105">
        <v>1</v>
      </c>
      <c r="AN105">
        <v>0</v>
      </c>
      <c r="AO105" t="s">
        <v>139</v>
      </c>
      <c r="AP105">
        <v>0.29452054794520499</v>
      </c>
      <c r="AQ105" t="s">
        <v>73</v>
      </c>
      <c r="AR105">
        <v>0.20547945205479401</v>
      </c>
      <c r="AS105" t="s">
        <v>65</v>
      </c>
      <c r="AT105">
        <v>0.39041095890410898</v>
      </c>
      <c r="AU105">
        <v>440</v>
      </c>
      <c r="AV105">
        <v>395</v>
      </c>
      <c r="AW105">
        <v>66925</v>
      </c>
    </row>
    <row r="106" spans="1:49" hidden="1" x14ac:dyDescent="0.3">
      <c r="A106" s="8">
        <f t="shared" si="3"/>
        <v>36069</v>
      </c>
      <c r="B106" s="8">
        <f t="shared" si="4"/>
        <v>105</v>
      </c>
      <c r="C106" s="8">
        <f>IF(LEFT(E106,12)="National Tec",MAX($C$2:C105)+1,0)</f>
        <v>0</v>
      </c>
      <c r="D106" t="s">
        <v>268</v>
      </c>
      <c r="E106" t="s">
        <v>90</v>
      </c>
      <c r="F106" t="s">
        <v>48</v>
      </c>
      <c r="G106">
        <v>64</v>
      </c>
      <c r="H106">
        <v>2004</v>
      </c>
      <c r="I106">
        <v>2020</v>
      </c>
      <c r="J106">
        <v>36069</v>
      </c>
      <c r="K106">
        <v>347</v>
      </c>
      <c r="L106">
        <v>9</v>
      </c>
      <c r="M106">
        <v>6.9999999999999902</v>
      </c>
      <c r="N106">
        <v>3</v>
      </c>
      <c r="O106">
        <v>79</v>
      </c>
      <c r="P106">
        <v>41</v>
      </c>
      <c r="Q106">
        <v>286</v>
      </c>
      <c r="R106">
        <v>54</v>
      </c>
      <c r="S106">
        <v>318</v>
      </c>
      <c r="T106">
        <v>3.1318404577735799</v>
      </c>
      <c r="U106">
        <v>315</v>
      </c>
      <c r="V106">
        <v>1.1015873015872999</v>
      </c>
      <c r="W106">
        <v>51</v>
      </c>
      <c r="X106">
        <v>0.16789999999999999</v>
      </c>
      <c r="Y106">
        <v>31473</v>
      </c>
      <c r="Z106">
        <v>417</v>
      </c>
      <c r="AA106">
        <v>11</v>
      </c>
      <c r="AB106">
        <v>7.6666666666666599</v>
      </c>
      <c r="AC106">
        <v>3</v>
      </c>
      <c r="AD106">
        <v>80</v>
      </c>
      <c r="AE106">
        <v>41</v>
      </c>
      <c r="AF106">
        <v>321</v>
      </c>
      <c r="AG106">
        <v>54</v>
      </c>
      <c r="AH106">
        <v>372</v>
      </c>
      <c r="AI106">
        <v>3.2206295070791802</v>
      </c>
      <c r="AJ106">
        <v>338</v>
      </c>
      <c r="AK106">
        <v>1.23372781065088</v>
      </c>
      <c r="AL106">
        <v>54</v>
      </c>
      <c r="AM106">
        <v>0</v>
      </c>
      <c r="AN106">
        <v>4</v>
      </c>
      <c r="AO106" t="s">
        <v>269</v>
      </c>
      <c r="AP106">
        <v>0.58730158730158699</v>
      </c>
      <c r="AQ106" t="s">
        <v>270</v>
      </c>
      <c r="AR106">
        <v>0.14285714285714199</v>
      </c>
      <c r="AS106" t="s">
        <v>271</v>
      </c>
      <c r="AT106">
        <v>0.66666666666666596</v>
      </c>
      <c r="AU106">
        <v>228</v>
      </c>
      <c r="AV106">
        <v>287</v>
      </c>
      <c r="AW106">
        <v>58316</v>
      </c>
    </row>
    <row r="107" spans="1:49" hidden="1" x14ac:dyDescent="0.3">
      <c r="A107" s="8">
        <f t="shared" si="3"/>
        <v>36514</v>
      </c>
      <c r="B107" s="8">
        <f t="shared" si="4"/>
        <v>106</v>
      </c>
      <c r="C107" s="8">
        <f>IF(LEFT(E107,12)="National Tec",MAX($C$2:C106)+1,0)</f>
        <v>0</v>
      </c>
      <c r="D107" t="s">
        <v>272</v>
      </c>
      <c r="E107" t="s">
        <v>120</v>
      </c>
      <c r="F107" t="s">
        <v>48</v>
      </c>
      <c r="G107">
        <v>213</v>
      </c>
      <c r="H107">
        <v>1968</v>
      </c>
      <c r="I107">
        <v>2020</v>
      </c>
      <c r="J107">
        <v>36514</v>
      </c>
      <c r="K107">
        <v>724</v>
      </c>
      <c r="L107">
        <v>12</v>
      </c>
      <c r="M107">
        <v>8.89761904761904</v>
      </c>
      <c r="N107">
        <v>9</v>
      </c>
      <c r="O107">
        <v>23</v>
      </c>
      <c r="P107">
        <v>35</v>
      </c>
      <c r="Q107">
        <v>86</v>
      </c>
      <c r="R107">
        <v>182</v>
      </c>
      <c r="S107">
        <v>601</v>
      </c>
      <c r="T107">
        <v>3.1277297287619898</v>
      </c>
      <c r="U107">
        <v>600</v>
      </c>
      <c r="V107">
        <v>1.2066666666666599</v>
      </c>
      <c r="W107">
        <v>135</v>
      </c>
      <c r="X107">
        <v>0.1235</v>
      </c>
      <c r="Y107">
        <v>35508</v>
      </c>
      <c r="Z107">
        <v>826</v>
      </c>
      <c r="AA107">
        <v>12</v>
      </c>
      <c r="AB107">
        <v>8.89761904761904</v>
      </c>
      <c r="AC107">
        <v>9</v>
      </c>
      <c r="AD107">
        <v>28</v>
      </c>
      <c r="AE107">
        <v>35</v>
      </c>
      <c r="AF107">
        <v>113</v>
      </c>
      <c r="AG107">
        <v>182</v>
      </c>
      <c r="AH107">
        <v>677</v>
      </c>
      <c r="AI107">
        <v>3.1801616271489799</v>
      </c>
      <c r="AJ107">
        <v>616</v>
      </c>
      <c r="AK107">
        <v>1.3409090909090899</v>
      </c>
      <c r="AL107">
        <v>147</v>
      </c>
      <c r="AM107">
        <v>0</v>
      </c>
      <c r="AN107">
        <v>0</v>
      </c>
      <c r="AO107" t="s">
        <v>84</v>
      </c>
      <c r="AP107">
        <v>0.658385093167701</v>
      </c>
      <c r="AQ107" t="s">
        <v>108</v>
      </c>
      <c r="AR107">
        <v>0.105590062111801</v>
      </c>
      <c r="AS107" t="s">
        <v>69</v>
      </c>
      <c r="AT107">
        <v>0.79503105590062095</v>
      </c>
      <c r="AU107">
        <v>226</v>
      </c>
      <c r="AV107">
        <v>221</v>
      </c>
      <c r="AW107">
        <v>55697</v>
      </c>
    </row>
    <row r="108" spans="1:49" hidden="1" x14ac:dyDescent="0.3">
      <c r="A108" s="8">
        <f t="shared" si="3"/>
        <v>37271</v>
      </c>
      <c r="B108" s="8">
        <f t="shared" si="4"/>
        <v>107</v>
      </c>
      <c r="C108" s="8">
        <f>IF(LEFT(E108,12)="National Tec",MAX($C$2:C107)+1,0)</f>
        <v>0</v>
      </c>
      <c r="D108" t="s">
        <v>273</v>
      </c>
      <c r="E108" t="s">
        <v>117</v>
      </c>
      <c r="F108" t="s">
        <v>48</v>
      </c>
      <c r="G108">
        <v>243</v>
      </c>
      <c r="H108">
        <v>1987</v>
      </c>
      <c r="I108">
        <v>2020</v>
      </c>
      <c r="J108">
        <v>37271</v>
      </c>
      <c r="K108">
        <v>1492</v>
      </c>
      <c r="L108">
        <v>21</v>
      </c>
      <c r="M108">
        <v>9.8714285714285701</v>
      </c>
      <c r="N108">
        <v>2</v>
      </c>
      <c r="O108">
        <v>7</v>
      </c>
      <c r="P108">
        <v>12</v>
      </c>
      <c r="Q108">
        <v>16</v>
      </c>
      <c r="R108">
        <v>192</v>
      </c>
      <c r="S108">
        <v>1183</v>
      </c>
      <c r="T108">
        <v>3.12038497614359</v>
      </c>
      <c r="U108">
        <v>1175</v>
      </c>
      <c r="V108">
        <v>1.26978723404255</v>
      </c>
      <c r="W108">
        <v>151</v>
      </c>
      <c r="X108">
        <v>0.15029999999999999</v>
      </c>
      <c r="Y108">
        <v>40078</v>
      </c>
      <c r="Z108">
        <v>1756</v>
      </c>
      <c r="AA108">
        <v>21</v>
      </c>
      <c r="AB108">
        <v>9.8932539682539602</v>
      </c>
      <c r="AC108">
        <v>2</v>
      </c>
      <c r="AD108">
        <v>7</v>
      </c>
      <c r="AE108">
        <v>12</v>
      </c>
      <c r="AF108">
        <v>17</v>
      </c>
      <c r="AG108">
        <v>192</v>
      </c>
      <c r="AH108">
        <v>1406</v>
      </c>
      <c r="AI108">
        <v>3.1394734578675001</v>
      </c>
      <c r="AJ108">
        <v>1259</v>
      </c>
      <c r="AK108">
        <v>1.39475774424146</v>
      </c>
      <c r="AL108">
        <v>162</v>
      </c>
      <c r="AM108">
        <v>0</v>
      </c>
      <c r="AN108">
        <v>0</v>
      </c>
      <c r="AO108" t="s">
        <v>54</v>
      </c>
      <c r="AP108">
        <v>0.58928571428571397</v>
      </c>
      <c r="AQ108" t="s">
        <v>73</v>
      </c>
      <c r="AR108">
        <v>0.26339285714285698</v>
      </c>
      <c r="AS108" t="s">
        <v>56</v>
      </c>
      <c r="AT108">
        <v>0.66071428571428503</v>
      </c>
      <c r="AU108">
        <v>843</v>
      </c>
      <c r="AV108">
        <v>772</v>
      </c>
      <c r="AW108">
        <v>186014</v>
      </c>
    </row>
    <row r="109" spans="1:49" hidden="1" x14ac:dyDescent="0.3">
      <c r="A109" s="8">
        <f t="shared" si="3"/>
        <v>37664</v>
      </c>
      <c r="B109" s="8">
        <f t="shared" si="4"/>
        <v>108</v>
      </c>
      <c r="C109" s="8">
        <f>IF(LEFT(E109,12)="National Tec",MAX($C$2:C108)+1,0)</f>
        <v>0</v>
      </c>
      <c r="D109" t="s">
        <v>274</v>
      </c>
      <c r="E109" t="s">
        <v>275</v>
      </c>
      <c r="F109" t="s">
        <v>48</v>
      </c>
      <c r="G109">
        <v>558</v>
      </c>
      <c r="H109">
        <v>1990</v>
      </c>
      <c r="I109">
        <v>2020</v>
      </c>
      <c r="J109">
        <v>37664</v>
      </c>
      <c r="K109">
        <v>2594</v>
      </c>
      <c r="L109">
        <v>20</v>
      </c>
      <c r="M109">
        <v>9.9727583718962993</v>
      </c>
      <c r="N109">
        <v>6</v>
      </c>
      <c r="O109">
        <v>0</v>
      </c>
      <c r="P109">
        <v>59</v>
      </c>
      <c r="Q109">
        <v>115</v>
      </c>
      <c r="R109">
        <v>231</v>
      </c>
      <c r="S109">
        <v>1015</v>
      </c>
      <c r="T109">
        <v>3.11693851005922</v>
      </c>
      <c r="U109">
        <v>2231</v>
      </c>
      <c r="V109">
        <v>1.16270730614074</v>
      </c>
      <c r="W109">
        <v>393</v>
      </c>
      <c r="X109">
        <v>0.27579999999999999</v>
      </c>
      <c r="Y109">
        <v>21043</v>
      </c>
      <c r="Z109">
        <v>3582</v>
      </c>
      <c r="AA109">
        <v>27</v>
      </c>
      <c r="AB109">
        <v>11.961477911095299</v>
      </c>
      <c r="AC109">
        <v>6</v>
      </c>
      <c r="AD109">
        <v>0</v>
      </c>
      <c r="AE109">
        <v>59</v>
      </c>
      <c r="AF109">
        <v>256</v>
      </c>
      <c r="AG109">
        <v>231</v>
      </c>
      <c r="AH109">
        <v>1552</v>
      </c>
      <c r="AI109">
        <v>3.3509772782385001</v>
      </c>
      <c r="AJ109">
        <v>2442</v>
      </c>
      <c r="AK109">
        <v>1.4668304668304599</v>
      </c>
      <c r="AL109">
        <v>422</v>
      </c>
      <c r="AM109">
        <v>16</v>
      </c>
      <c r="AN109">
        <v>13</v>
      </c>
      <c r="AO109" t="s">
        <v>165</v>
      </c>
      <c r="AP109">
        <v>0.25201612903225801</v>
      </c>
      <c r="AQ109" t="s">
        <v>59</v>
      </c>
      <c r="AR109">
        <v>0.18346774193548299</v>
      </c>
      <c r="AS109" t="s">
        <v>51</v>
      </c>
      <c r="AT109">
        <v>0.39516129032258002</v>
      </c>
      <c r="AU109">
        <v>86</v>
      </c>
      <c r="AV109">
        <v>142</v>
      </c>
      <c r="AW109">
        <v>45124</v>
      </c>
    </row>
    <row r="110" spans="1:49" hidden="1" x14ac:dyDescent="0.3">
      <c r="A110" s="8">
        <f t="shared" si="3"/>
        <v>39109</v>
      </c>
      <c r="B110" s="8">
        <f t="shared" si="4"/>
        <v>109</v>
      </c>
      <c r="C110" s="8">
        <f>IF(LEFT(E110,12)="National Tec",MAX($C$2:C109)+1,0)</f>
        <v>0</v>
      </c>
      <c r="D110" t="s">
        <v>276</v>
      </c>
      <c r="E110" t="s">
        <v>115</v>
      </c>
      <c r="F110" t="s">
        <v>48</v>
      </c>
      <c r="G110">
        <v>434</v>
      </c>
      <c r="H110">
        <v>1998</v>
      </c>
      <c r="I110">
        <v>2020</v>
      </c>
      <c r="J110">
        <v>39109</v>
      </c>
      <c r="K110">
        <v>3030</v>
      </c>
      <c r="L110">
        <v>16</v>
      </c>
      <c r="M110">
        <v>5.9477293297574603</v>
      </c>
      <c r="N110">
        <v>2</v>
      </c>
      <c r="O110">
        <v>7</v>
      </c>
      <c r="P110">
        <v>64</v>
      </c>
      <c r="Q110">
        <v>162</v>
      </c>
      <c r="R110">
        <v>119</v>
      </c>
      <c r="S110">
        <v>306</v>
      </c>
      <c r="T110">
        <v>3.1038995896010602</v>
      </c>
      <c r="U110">
        <v>2649</v>
      </c>
      <c r="V110">
        <v>1.1438278595696401</v>
      </c>
      <c r="W110">
        <v>352</v>
      </c>
      <c r="X110">
        <v>0.16</v>
      </c>
      <c r="Y110">
        <v>34603</v>
      </c>
      <c r="Z110">
        <v>3607</v>
      </c>
      <c r="AA110">
        <v>19</v>
      </c>
      <c r="AB110">
        <v>6.7055909570073</v>
      </c>
      <c r="AC110">
        <v>2</v>
      </c>
      <c r="AD110">
        <v>7</v>
      </c>
      <c r="AE110">
        <v>64</v>
      </c>
      <c r="AF110">
        <v>185</v>
      </c>
      <c r="AG110">
        <v>119</v>
      </c>
      <c r="AH110">
        <v>338</v>
      </c>
      <c r="AI110">
        <v>3.1889600962599198</v>
      </c>
      <c r="AJ110">
        <v>2954</v>
      </c>
      <c r="AK110">
        <v>1.22105619498984</v>
      </c>
      <c r="AL110">
        <v>365</v>
      </c>
      <c r="AM110">
        <v>0</v>
      </c>
      <c r="AN110">
        <v>9</v>
      </c>
      <c r="AO110" t="s">
        <v>60</v>
      </c>
      <c r="AP110">
        <v>0.42206235011990401</v>
      </c>
      <c r="AQ110" t="s">
        <v>49</v>
      </c>
      <c r="AR110">
        <v>0.16306954436450799</v>
      </c>
      <c r="AS110" t="s">
        <v>178</v>
      </c>
      <c r="AT110">
        <v>0.44604316546762501</v>
      </c>
      <c r="AU110">
        <v>250</v>
      </c>
      <c r="AV110">
        <v>293</v>
      </c>
      <c r="AW110">
        <v>35927</v>
      </c>
    </row>
    <row r="111" spans="1:49" x14ac:dyDescent="0.3">
      <c r="A111" s="8">
        <f t="shared" si="3"/>
        <v>39269</v>
      </c>
      <c r="B111" s="8">
        <f t="shared" si="4"/>
        <v>110</v>
      </c>
      <c r="C111" s="8">
        <f>IF(LEFT(E111,12)="National Tec",MAX($C$2:C110)+1,0)</f>
        <v>19</v>
      </c>
      <c r="D111" t="s">
        <v>277</v>
      </c>
      <c r="E111" t="s">
        <v>53</v>
      </c>
      <c r="F111" t="s">
        <v>48</v>
      </c>
      <c r="G111">
        <v>126</v>
      </c>
      <c r="H111">
        <v>1994</v>
      </c>
      <c r="I111">
        <v>2020</v>
      </c>
      <c r="J111">
        <v>39269</v>
      </c>
      <c r="K111">
        <v>1303</v>
      </c>
      <c r="L111">
        <v>19</v>
      </c>
      <c r="M111">
        <v>5.43828855363485</v>
      </c>
      <c r="N111">
        <v>9</v>
      </c>
      <c r="O111">
        <v>13</v>
      </c>
      <c r="P111">
        <v>28</v>
      </c>
      <c r="Q111">
        <v>123</v>
      </c>
      <c r="R111">
        <v>65</v>
      </c>
      <c r="S111">
        <v>410</v>
      </c>
      <c r="T111">
        <v>3.102318586879</v>
      </c>
      <c r="U111">
        <v>1193</v>
      </c>
      <c r="V111">
        <v>1.0922045264040201</v>
      </c>
      <c r="W111">
        <v>83</v>
      </c>
      <c r="X111">
        <v>9.01E-2</v>
      </c>
      <c r="Y111">
        <v>32516</v>
      </c>
      <c r="Z111">
        <v>1432</v>
      </c>
      <c r="AA111">
        <v>20</v>
      </c>
      <c r="AB111">
        <v>6.9948883865504703</v>
      </c>
      <c r="AC111">
        <v>9</v>
      </c>
      <c r="AD111">
        <v>17</v>
      </c>
      <c r="AE111">
        <v>28</v>
      </c>
      <c r="AF111">
        <v>137</v>
      </c>
      <c r="AG111">
        <v>65</v>
      </c>
      <c r="AH111">
        <v>454</v>
      </c>
      <c r="AI111">
        <v>3.2096209715967299</v>
      </c>
      <c r="AJ111">
        <v>1256</v>
      </c>
      <c r="AK111">
        <v>1.14012738853503</v>
      </c>
      <c r="AL111">
        <v>85</v>
      </c>
      <c r="AM111">
        <v>0</v>
      </c>
      <c r="AN111">
        <v>1</v>
      </c>
      <c r="AO111" t="s">
        <v>59</v>
      </c>
      <c r="AP111">
        <v>0.36936936936936898</v>
      </c>
      <c r="AQ111" t="s">
        <v>165</v>
      </c>
      <c r="AR111">
        <v>9.0090090090090003E-2</v>
      </c>
      <c r="AS111" t="s">
        <v>51</v>
      </c>
      <c r="AT111">
        <v>0.60360360360360299</v>
      </c>
      <c r="AU111">
        <v>1126</v>
      </c>
      <c r="AV111">
        <v>1376</v>
      </c>
      <c r="AW111">
        <v>230678</v>
      </c>
    </row>
    <row r="112" spans="1:49" hidden="1" x14ac:dyDescent="0.3">
      <c r="A112" s="8">
        <f t="shared" si="3"/>
        <v>39571</v>
      </c>
      <c r="B112" s="8">
        <f t="shared" si="4"/>
        <v>111</v>
      </c>
      <c r="C112" s="8">
        <f>IF(LEFT(E112,12)="National Tec",MAX($C$2:C111)+1,0)</f>
        <v>0</v>
      </c>
      <c r="D112" t="s">
        <v>278</v>
      </c>
      <c r="E112" t="s">
        <v>117</v>
      </c>
      <c r="F112" t="s">
        <v>48</v>
      </c>
      <c r="G112">
        <v>76</v>
      </c>
      <c r="H112">
        <v>2005</v>
      </c>
      <c r="I112">
        <v>2020</v>
      </c>
      <c r="J112">
        <v>39571</v>
      </c>
      <c r="K112">
        <v>297</v>
      </c>
      <c r="L112">
        <v>9</v>
      </c>
      <c r="M112">
        <v>6.6666666666666599</v>
      </c>
      <c r="N112">
        <v>16</v>
      </c>
      <c r="O112">
        <v>95</v>
      </c>
      <c r="P112">
        <v>51</v>
      </c>
      <c r="Q112">
        <v>247</v>
      </c>
      <c r="R112">
        <v>68</v>
      </c>
      <c r="S112">
        <v>280</v>
      </c>
      <c r="T112">
        <v>3.0996560519226501</v>
      </c>
      <c r="U112">
        <v>270</v>
      </c>
      <c r="V112">
        <v>1.1000000000000001</v>
      </c>
      <c r="W112">
        <v>40</v>
      </c>
      <c r="X112">
        <v>4.4999999999999998E-2</v>
      </c>
      <c r="Y112">
        <v>41419</v>
      </c>
      <c r="Z112">
        <v>311</v>
      </c>
      <c r="AA112">
        <v>10</v>
      </c>
      <c r="AB112">
        <v>6.9999999999999902</v>
      </c>
      <c r="AC112">
        <v>16</v>
      </c>
      <c r="AD112">
        <v>96</v>
      </c>
      <c r="AE112">
        <v>51</v>
      </c>
      <c r="AF112">
        <v>253</v>
      </c>
      <c r="AG112">
        <v>68</v>
      </c>
      <c r="AH112">
        <v>293</v>
      </c>
      <c r="AI112">
        <v>3.1282878466619901</v>
      </c>
      <c r="AJ112">
        <v>278</v>
      </c>
      <c r="AK112">
        <v>1.1187050359712201</v>
      </c>
      <c r="AL112">
        <v>40</v>
      </c>
      <c r="AM112">
        <v>0</v>
      </c>
      <c r="AN112">
        <v>6</v>
      </c>
      <c r="AO112" t="s">
        <v>279</v>
      </c>
      <c r="AP112">
        <v>0.266666666666666</v>
      </c>
      <c r="AQ112" t="s">
        <v>118</v>
      </c>
      <c r="AR112">
        <v>0.24444444444444399</v>
      </c>
      <c r="AS112" t="s">
        <v>88</v>
      </c>
      <c r="AT112">
        <v>0.71111111111111103</v>
      </c>
      <c r="AU112">
        <v>127</v>
      </c>
      <c r="AV112">
        <v>130</v>
      </c>
      <c r="AW112">
        <v>16581</v>
      </c>
    </row>
    <row r="113" spans="1:49" hidden="1" x14ac:dyDescent="0.3">
      <c r="A113" s="8">
        <f t="shared" si="3"/>
        <v>39832</v>
      </c>
      <c r="B113" s="8">
        <f t="shared" si="4"/>
        <v>112</v>
      </c>
      <c r="C113" s="8">
        <f>IF(LEFT(E113,12)="National Tec",MAX($C$2:C112)+1,0)</f>
        <v>0</v>
      </c>
      <c r="D113" t="s">
        <v>280</v>
      </c>
      <c r="E113" t="s">
        <v>71</v>
      </c>
      <c r="F113" t="s">
        <v>48</v>
      </c>
      <c r="G113">
        <v>422</v>
      </c>
      <c r="H113">
        <v>1985</v>
      </c>
      <c r="I113">
        <v>2020</v>
      </c>
      <c r="J113">
        <v>39832</v>
      </c>
      <c r="K113">
        <v>2037</v>
      </c>
      <c r="L113">
        <v>21</v>
      </c>
      <c r="M113">
        <v>6.9162813460422896</v>
      </c>
      <c r="N113">
        <v>4</v>
      </c>
      <c r="O113">
        <v>4</v>
      </c>
      <c r="P113">
        <v>77</v>
      </c>
      <c r="Q113">
        <v>114</v>
      </c>
      <c r="R113">
        <v>213</v>
      </c>
      <c r="S113">
        <v>387</v>
      </c>
      <c r="T113">
        <v>3.0972693675663598</v>
      </c>
      <c r="U113">
        <v>1491</v>
      </c>
      <c r="V113">
        <v>1.36619718309859</v>
      </c>
      <c r="W113">
        <v>256</v>
      </c>
      <c r="X113">
        <v>0.18809999999999999</v>
      </c>
      <c r="Y113">
        <v>37573</v>
      </c>
      <c r="Z113">
        <v>2509</v>
      </c>
      <c r="AA113">
        <v>24</v>
      </c>
      <c r="AB113">
        <v>6.93478964330059</v>
      </c>
      <c r="AC113">
        <v>4</v>
      </c>
      <c r="AD113">
        <v>5</v>
      </c>
      <c r="AE113">
        <v>77</v>
      </c>
      <c r="AF113">
        <v>121</v>
      </c>
      <c r="AG113">
        <v>213</v>
      </c>
      <c r="AH113">
        <v>422</v>
      </c>
      <c r="AI113">
        <v>3.16157159855124</v>
      </c>
      <c r="AJ113">
        <v>1720</v>
      </c>
      <c r="AK113">
        <v>1.4587209302325499</v>
      </c>
      <c r="AL113">
        <v>269</v>
      </c>
      <c r="AM113">
        <v>0</v>
      </c>
      <c r="AN113">
        <v>1</v>
      </c>
      <c r="AO113" t="s">
        <v>183</v>
      </c>
      <c r="AP113">
        <v>0.631268436578171</v>
      </c>
      <c r="AQ113" t="s">
        <v>281</v>
      </c>
      <c r="AR113">
        <v>0.10914454277286099</v>
      </c>
      <c r="AS113" t="s">
        <v>178</v>
      </c>
      <c r="AT113">
        <v>0.65191740412979304</v>
      </c>
      <c r="AU113">
        <v>785</v>
      </c>
      <c r="AV113">
        <v>842</v>
      </c>
      <c r="AW113">
        <v>134369</v>
      </c>
    </row>
    <row r="114" spans="1:49" hidden="1" x14ac:dyDescent="0.3">
      <c r="A114" s="8">
        <f t="shared" si="3"/>
        <v>39999</v>
      </c>
      <c r="B114" s="8">
        <f t="shared" si="4"/>
        <v>113</v>
      </c>
      <c r="C114" s="8">
        <f>IF(LEFT(E114,12)="National Tec",MAX($C$2:C113)+1,0)</f>
        <v>0</v>
      </c>
      <c r="D114" t="s">
        <v>282</v>
      </c>
      <c r="E114" t="s">
        <v>71</v>
      </c>
      <c r="F114" t="s">
        <v>48</v>
      </c>
      <c r="G114">
        <v>70</v>
      </c>
      <c r="H114">
        <v>1994</v>
      </c>
      <c r="I114">
        <v>2019</v>
      </c>
      <c r="J114">
        <v>39999</v>
      </c>
      <c r="K114">
        <v>290</v>
      </c>
      <c r="L114">
        <v>7</v>
      </c>
      <c r="M114">
        <v>6.7</v>
      </c>
      <c r="N114">
        <v>16</v>
      </c>
      <c r="O114">
        <v>151</v>
      </c>
      <c r="P114">
        <v>52</v>
      </c>
      <c r="Q114">
        <v>259</v>
      </c>
      <c r="R114">
        <v>52</v>
      </c>
      <c r="S114">
        <v>259</v>
      </c>
      <c r="T114">
        <v>3.0958304562634602</v>
      </c>
      <c r="U114">
        <v>260</v>
      </c>
      <c r="V114">
        <v>1.1153846153846101</v>
      </c>
      <c r="W114">
        <v>52</v>
      </c>
      <c r="X114">
        <v>2.3599999999999999E-2</v>
      </c>
      <c r="Y114">
        <v>46706</v>
      </c>
      <c r="Z114">
        <v>297</v>
      </c>
      <c r="AA114">
        <v>7</v>
      </c>
      <c r="AB114">
        <v>6.7714285714285696</v>
      </c>
      <c r="AC114">
        <v>16</v>
      </c>
      <c r="AD114">
        <v>152</v>
      </c>
      <c r="AE114">
        <v>52</v>
      </c>
      <c r="AF114">
        <v>261</v>
      </c>
      <c r="AG114">
        <v>52</v>
      </c>
      <c r="AH114">
        <v>261</v>
      </c>
      <c r="AI114">
        <v>3.0877163115058002</v>
      </c>
      <c r="AJ114">
        <v>264</v>
      </c>
      <c r="AK114">
        <v>1.125</v>
      </c>
      <c r="AL114">
        <v>52</v>
      </c>
      <c r="AM114">
        <v>1</v>
      </c>
      <c r="AN114">
        <v>0</v>
      </c>
      <c r="AO114" t="s">
        <v>96</v>
      </c>
      <c r="AP114">
        <v>0.75</v>
      </c>
      <c r="AQ114" t="s">
        <v>49</v>
      </c>
      <c r="AR114">
        <v>0.1</v>
      </c>
      <c r="AS114" t="s">
        <v>56</v>
      </c>
      <c r="AT114">
        <v>0.76666666666666605</v>
      </c>
      <c r="AU114">
        <v>160</v>
      </c>
      <c r="AV114">
        <v>138</v>
      </c>
      <c r="AW114">
        <v>50343</v>
      </c>
    </row>
    <row r="115" spans="1:49" x14ac:dyDescent="0.3">
      <c r="A115" s="8">
        <f t="shared" si="3"/>
        <v>40068</v>
      </c>
      <c r="B115" s="8">
        <f t="shared" si="4"/>
        <v>114</v>
      </c>
      <c r="C115" s="8">
        <f>IF(LEFT(E115,12)="National Tec",MAX($C$2:C114)+1,0)</f>
        <v>20</v>
      </c>
      <c r="D115" t="s">
        <v>283</v>
      </c>
      <c r="E115" t="s">
        <v>53</v>
      </c>
      <c r="F115" t="s">
        <v>48</v>
      </c>
      <c r="G115">
        <v>188</v>
      </c>
      <c r="H115">
        <v>1990</v>
      </c>
      <c r="I115">
        <v>2020</v>
      </c>
      <c r="J115">
        <v>40068</v>
      </c>
      <c r="K115">
        <v>660</v>
      </c>
      <c r="L115">
        <v>12</v>
      </c>
      <c r="M115">
        <v>5.8357142857142801</v>
      </c>
      <c r="N115">
        <v>8</v>
      </c>
      <c r="O115">
        <v>45</v>
      </c>
      <c r="P115">
        <v>43</v>
      </c>
      <c r="Q115">
        <v>108</v>
      </c>
      <c r="R115">
        <v>124</v>
      </c>
      <c r="S115">
        <v>505</v>
      </c>
      <c r="T115">
        <v>3.09518321352492</v>
      </c>
      <c r="U115">
        <v>625</v>
      </c>
      <c r="V115">
        <v>1.056</v>
      </c>
      <c r="W115">
        <v>99</v>
      </c>
      <c r="X115">
        <v>0.1188</v>
      </c>
      <c r="Y115">
        <v>43083</v>
      </c>
      <c r="Z115">
        <v>749</v>
      </c>
      <c r="AA115">
        <v>13</v>
      </c>
      <c r="AB115">
        <v>5.5218253968253901</v>
      </c>
      <c r="AC115">
        <v>8</v>
      </c>
      <c r="AD115">
        <v>46</v>
      </c>
      <c r="AE115">
        <v>43</v>
      </c>
      <c r="AF115">
        <v>114</v>
      </c>
      <c r="AG115">
        <v>124</v>
      </c>
      <c r="AH115">
        <v>571</v>
      </c>
      <c r="AI115">
        <v>3.1148475739689498</v>
      </c>
      <c r="AJ115">
        <v>669</v>
      </c>
      <c r="AK115">
        <v>1.1195814648729401</v>
      </c>
      <c r="AL115">
        <v>107</v>
      </c>
      <c r="AM115">
        <v>7</v>
      </c>
      <c r="AN115">
        <v>1</v>
      </c>
      <c r="AO115" t="s">
        <v>234</v>
      </c>
      <c r="AP115">
        <v>0.35593220338983</v>
      </c>
      <c r="AQ115" t="s">
        <v>100</v>
      </c>
      <c r="AR115">
        <v>0.25423728813559299</v>
      </c>
      <c r="AS115" t="s">
        <v>56</v>
      </c>
      <c r="AT115">
        <v>0.42937853107344598</v>
      </c>
      <c r="AU115">
        <v>828</v>
      </c>
      <c r="AV115">
        <v>760</v>
      </c>
      <c r="AW115">
        <v>177931</v>
      </c>
    </row>
    <row r="116" spans="1:49" hidden="1" x14ac:dyDescent="0.3">
      <c r="A116" s="8">
        <f t="shared" si="3"/>
        <v>40174</v>
      </c>
      <c r="B116" s="8">
        <f t="shared" si="4"/>
        <v>115</v>
      </c>
      <c r="C116" s="8">
        <f>IF(LEFT(E116,12)="National Tec",MAX($C$2:C115)+1,0)</f>
        <v>0</v>
      </c>
      <c r="D116" t="s">
        <v>284</v>
      </c>
      <c r="E116" t="s">
        <v>285</v>
      </c>
      <c r="F116" t="s">
        <v>48</v>
      </c>
      <c r="G116">
        <v>107</v>
      </c>
      <c r="H116">
        <v>2008</v>
      </c>
      <c r="I116">
        <v>2020</v>
      </c>
      <c r="J116">
        <v>40174</v>
      </c>
      <c r="K116">
        <v>602</v>
      </c>
      <c r="L116">
        <v>14</v>
      </c>
      <c r="M116">
        <v>5.9840659340659297</v>
      </c>
      <c r="N116">
        <v>1</v>
      </c>
      <c r="O116">
        <v>18</v>
      </c>
      <c r="P116">
        <v>53</v>
      </c>
      <c r="Q116">
        <v>317</v>
      </c>
      <c r="R116">
        <v>63</v>
      </c>
      <c r="S116">
        <v>325</v>
      </c>
      <c r="T116">
        <v>3.0942887215283799</v>
      </c>
      <c r="U116">
        <v>530</v>
      </c>
      <c r="V116">
        <v>1.13584905660377</v>
      </c>
      <c r="W116">
        <v>84</v>
      </c>
      <c r="X116">
        <v>0.1338</v>
      </c>
      <c r="Y116">
        <v>41575</v>
      </c>
      <c r="Z116">
        <v>695</v>
      </c>
      <c r="AA116">
        <v>14</v>
      </c>
      <c r="AB116">
        <v>6.2018981018980996</v>
      </c>
      <c r="AC116">
        <v>1</v>
      </c>
      <c r="AD116">
        <v>18</v>
      </c>
      <c r="AE116">
        <v>53</v>
      </c>
      <c r="AF116">
        <v>365</v>
      </c>
      <c r="AG116">
        <v>63</v>
      </c>
      <c r="AH116">
        <v>373</v>
      </c>
      <c r="AI116">
        <v>3.1270356911473001</v>
      </c>
      <c r="AJ116">
        <v>570</v>
      </c>
      <c r="AK116">
        <v>1.21929824561403</v>
      </c>
      <c r="AL116">
        <v>88</v>
      </c>
      <c r="AM116">
        <v>0</v>
      </c>
      <c r="AN116">
        <v>1</v>
      </c>
      <c r="AO116" t="s">
        <v>183</v>
      </c>
      <c r="AP116">
        <v>0.659574468085106</v>
      </c>
      <c r="AQ116" t="s">
        <v>286</v>
      </c>
      <c r="AR116">
        <v>0.13829787234042501</v>
      </c>
      <c r="AS116" t="s">
        <v>178</v>
      </c>
      <c r="AT116">
        <v>0.67021276595744605</v>
      </c>
      <c r="AU116">
        <v>877</v>
      </c>
      <c r="AV116">
        <v>852</v>
      </c>
      <c r="AW116">
        <v>134369</v>
      </c>
    </row>
    <row r="117" spans="1:49" hidden="1" x14ac:dyDescent="0.3">
      <c r="A117" s="8">
        <f t="shared" si="3"/>
        <v>40464</v>
      </c>
      <c r="B117" s="8">
        <f t="shared" si="4"/>
        <v>116</v>
      </c>
      <c r="C117" s="8">
        <f>IF(LEFT(E117,12)="National Tec",MAX($C$2:C116)+1,0)</f>
        <v>0</v>
      </c>
      <c r="D117" t="s">
        <v>287</v>
      </c>
      <c r="E117" t="s">
        <v>288</v>
      </c>
      <c r="F117" t="s">
        <v>48</v>
      </c>
      <c r="G117">
        <v>91</v>
      </c>
      <c r="H117">
        <v>1998</v>
      </c>
      <c r="I117">
        <v>2020</v>
      </c>
      <c r="J117">
        <v>40464</v>
      </c>
      <c r="K117">
        <v>436</v>
      </c>
      <c r="L117">
        <v>12</v>
      </c>
      <c r="M117">
        <v>7.0526315789473601</v>
      </c>
      <c r="N117">
        <v>6</v>
      </c>
      <c r="O117">
        <v>30</v>
      </c>
      <c r="P117">
        <v>34</v>
      </c>
      <c r="Q117">
        <v>214</v>
      </c>
      <c r="R117">
        <v>67</v>
      </c>
      <c r="S117">
        <v>348</v>
      </c>
      <c r="T117">
        <v>3.0916576122058701</v>
      </c>
      <c r="U117">
        <v>352</v>
      </c>
      <c r="V117">
        <v>1.23863636363636</v>
      </c>
      <c r="W117">
        <v>67</v>
      </c>
      <c r="X117">
        <v>6.2399999999999997E-2</v>
      </c>
      <c r="Y117">
        <v>45498</v>
      </c>
      <c r="Z117">
        <v>465</v>
      </c>
      <c r="AA117">
        <v>12</v>
      </c>
      <c r="AB117">
        <v>7.4026315789473598</v>
      </c>
      <c r="AC117">
        <v>6</v>
      </c>
      <c r="AD117">
        <v>30</v>
      </c>
      <c r="AE117">
        <v>34</v>
      </c>
      <c r="AF117">
        <v>215</v>
      </c>
      <c r="AG117">
        <v>67</v>
      </c>
      <c r="AH117">
        <v>358</v>
      </c>
      <c r="AI117">
        <v>3.0961944886720598</v>
      </c>
      <c r="AJ117">
        <v>373</v>
      </c>
      <c r="AK117">
        <v>1.24664879356568</v>
      </c>
      <c r="AL117">
        <v>67</v>
      </c>
      <c r="AM117">
        <v>1</v>
      </c>
      <c r="AN117">
        <v>0</v>
      </c>
      <c r="AO117" t="s">
        <v>289</v>
      </c>
      <c r="AP117">
        <v>0.78823529411764703</v>
      </c>
      <c r="AQ117" t="s">
        <v>126</v>
      </c>
      <c r="AR117">
        <v>4.7058823529411702E-2</v>
      </c>
      <c r="AS117" t="s">
        <v>209</v>
      </c>
      <c r="AT117">
        <v>0.78823529411764703</v>
      </c>
      <c r="AU117">
        <v>221</v>
      </c>
      <c r="AV117">
        <v>200</v>
      </c>
      <c r="AW117">
        <v>16942</v>
      </c>
    </row>
    <row r="118" spans="1:49" hidden="1" x14ac:dyDescent="0.3">
      <c r="A118" s="8">
        <f t="shared" si="3"/>
        <v>40578</v>
      </c>
      <c r="B118" s="8">
        <f t="shared" si="4"/>
        <v>117</v>
      </c>
      <c r="C118" s="8">
        <f>IF(LEFT(E118,12)="National Tec",MAX($C$2:C117)+1,0)</f>
        <v>0</v>
      </c>
      <c r="D118" t="s">
        <v>290</v>
      </c>
      <c r="E118" t="s">
        <v>122</v>
      </c>
      <c r="F118" t="s">
        <v>48</v>
      </c>
      <c r="G118">
        <v>93</v>
      </c>
      <c r="H118">
        <v>2002</v>
      </c>
      <c r="I118">
        <v>2020</v>
      </c>
      <c r="J118">
        <v>40578</v>
      </c>
      <c r="K118">
        <v>1226</v>
      </c>
      <c r="L118">
        <v>15</v>
      </c>
      <c r="M118">
        <v>7.00770292509422</v>
      </c>
      <c r="N118">
        <v>5</v>
      </c>
      <c r="O118">
        <v>23</v>
      </c>
      <c r="P118">
        <v>24</v>
      </c>
      <c r="Q118">
        <v>145</v>
      </c>
      <c r="R118">
        <v>30</v>
      </c>
      <c r="S118">
        <v>158</v>
      </c>
      <c r="T118">
        <v>3.0905473798596601</v>
      </c>
      <c r="U118">
        <v>1137</v>
      </c>
      <c r="V118">
        <v>1.0782761653474</v>
      </c>
      <c r="W118">
        <v>78</v>
      </c>
      <c r="X118">
        <v>0.10050000000000001</v>
      </c>
      <c r="Y118">
        <v>39112</v>
      </c>
      <c r="Z118">
        <v>1363</v>
      </c>
      <c r="AA118">
        <v>17</v>
      </c>
      <c r="AB118">
        <v>7.2993695917608896</v>
      </c>
      <c r="AC118">
        <v>5</v>
      </c>
      <c r="AD118">
        <v>23</v>
      </c>
      <c r="AE118">
        <v>24</v>
      </c>
      <c r="AF118">
        <v>169</v>
      </c>
      <c r="AG118">
        <v>30</v>
      </c>
      <c r="AH118">
        <v>183</v>
      </c>
      <c r="AI118">
        <v>3.1478046810743998</v>
      </c>
      <c r="AJ118">
        <v>1219</v>
      </c>
      <c r="AK118">
        <v>1.1181296144380599</v>
      </c>
      <c r="AL118">
        <v>81</v>
      </c>
      <c r="AM118">
        <v>0</v>
      </c>
      <c r="AN118">
        <v>5</v>
      </c>
      <c r="AO118" t="s">
        <v>289</v>
      </c>
      <c r="AP118">
        <v>0.195402298850574</v>
      </c>
      <c r="AQ118" t="s">
        <v>291</v>
      </c>
      <c r="AR118">
        <v>0.160919540229885</v>
      </c>
      <c r="AS118" t="s">
        <v>51</v>
      </c>
      <c r="AT118">
        <v>0.63218390804597702</v>
      </c>
      <c r="AU118">
        <v>199</v>
      </c>
      <c r="AV118">
        <v>201</v>
      </c>
      <c r="AW118">
        <v>16942</v>
      </c>
    </row>
    <row r="119" spans="1:49" hidden="1" x14ac:dyDescent="0.3">
      <c r="A119" s="8">
        <f t="shared" si="3"/>
        <v>40677</v>
      </c>
      <c r="B119" s="8">
        <f t="shared" si="4"/>
        <v>118</v>
      </c>
      <c r="C119" s="8">
        <f>IF(LEFT(E119,12)="National Tec",MAX($C$2:C118)+1,0)</f>
        <v>0</v>
      </c>
      <c r="D119" t="s">
        <v>292</v>
      </c>
      <c r="E119" t="s">
        <v>104</v>
      </c>
      <c r="F119" t="s">
        <v>48</v>
      </c>
      <c r="G119">
        <v>661</v>
      </c>
      <c r="H119">
        <v>1985</v>
      </c>
      <c r="I119">
        <v>2020</v>
      </c>
      <c r="J119">
        <v>40677</v>
      </c>
      <c r="K119">
        <v>7756</v>
      </c>
      <c r="L119">
        <v>31</v>
      </c>
      <c r="M119">
        <v>5.02613862258554</v>
      </c>
      <c r="N119">
        <v>46</v>
      </c>
      <c r="O119">
        <v>1</v>
      </c>
      <c r="P119">
        <v>86</v>
      </c>
      <c r="Q119">
        <v>34</v>
      </c>
      <c r="R119">
        <v>408</v>
      </c>
      <c r="S119">
        <v>871</v>
      </c>
      <c r="T119">
        <v>3.0896233567925502</v>
      </c>
      <c r="U119">
        <v>6531</v>
      </c>
      <c r="V119">
        <v>1.1875669882100699</v>
      </c>
      <c r="W119">
        <v>312</v>
      </c>
      <c r="X119">
        <v>0.13139999999999999</v>
      </c>
      <c r="Y119">
        <v>40547</v>
      </c>
      <c r="Z119">
        <v>8929</v>
      </c>
      <c r="AA119">
        <v>33</v>
      </c>
      <c r="AB119">
        <v>5.4748398158243301</v>
      </c>
      <c r="AC119">
        <v>46</v>
      </c>
      <c r="AD119">
        <v>1</v>
      </c>
      <c r="AE119">
        <v>86</v>
      </c>
      <c r="AF119">
        <v>37</v>
      </c>
      <c r="AG119">
        <v>408</v>
      </c>
      <c r="AH119">
        <v>947</v>
      </c>
      <c r="AI119">
        <v>3.1353723465524901</v>
      </c>
      <c r="AJ119">
        <v>7286</v>
      </c>
      <c r="AK119">
        <v>1.2255009607466301</v>
      </c>
      <c r="AL119">
        <v>324</v>
      </c>
      <c r="AM119">
        <v>3</v>
      </c>
      <c r="AN119">
        <v>4</v>
      </c>
      <c r="AO119" t="s">
        <v>91</v>
      </c>
      <c r="AP119">
        <v>0.89463220675944299</v>
      </c>
      <c r="AQ119" t="s">
        <v>92</v>
      </c>
      <c r="AR119">
        <v>2.7833001988071499E-2</v>
      </c>
      <c r="AS119" t="s">
        <v>51</v>
      </c>
      <c r="AT119">
        <v>0.97216699801192796</v>
      </c>
      <c r="AU119">
        <v>1167</v>
      </c>
      <c r="AV119">
        <v>1150</v>
      </c>
      <c r="AW119">
        <v>152312</v>
      </c>
    </row>
    <row r="120" spans="1:49" hidden="1" x14ac:dyDescent="0.3">
      <c r="A120" s="8">
        <f t="shared" si="3"/>
        <v>40836</v>
      </c>
      <c r="B120" s="8">
        <f t="shared" si="4"/>
        <v>119</v>
      </c>
      <c r="C120" s="8">
        <f>IF(LEFT(E120,12)="National Tec",MAX($C$2:C119)+1,0)</f>
        <v>0</v>
      </c>
      <c r="D120" t="s">
        <v>293</v>
      </c>
      <c r="E120" t="s">
        <v>294</v>
      </c>
      <c r="F120" t="s">
        <v>48</v>
      </c>
      <c r="G120">
        <v>121</v>
      </c>
      <c r="H120">
        <v>1985</v>
      </c>
      <c r="I120">
        <v>2020</v>
      </c>
      <c r="J120">
        <v>40836</v>
      </c>
      <c r="K120">
        <v>756</v>
      </c>
      <c r="L120">
        <v>15</v>
      </c>
      <c r="M120">
        <v>5.5684752050702304</v>
      </c>
      <c r="N120">
        <v>6</v>
      </c>
      <c r="O120">
        <v>17</v>
      </c>
      <c r="P120">
        <v>35</v>
      </c>
      <c r="Q120">
        <v>216</v>
      </c>
      <c r="R120">
        <v>76</v>
      </c>
      <c r="S120">
        <v>397</v>
      </c>
      <c r="T120">
        <v>3.0881125406091798</v>
      </c>
      <c r="U120">
        <v>513</v>
      </c>
      <c r="V120">
        <v>1.4736842105263099</v>
      </c>
      <c r="W120">
        <v>90</v>
      </c>
      <c r="X120">
        <v>0.23169999999999999</v>
      </c>
      <c r="Y120">
        <v>37160</v>
      </c>
      <c r="Z120">
        <v>984</v>
      </c>
      <c r="AA120">
        <v>17</v>
      </c>
      <c r="AB120">
        <v>5.0479586372390797</v>
      </c>
      <c r="AC120">
        <v>6</v>
      </c>
      <c r="AD120">
        <v>19</v>
      </c>
      <c r="AE120">
        <v>35</v>
      </c>
      <c r="AF120">
        <v>279</v>
      </c>
      <c r="AG120">
        <v>76</v>
      </c>
      <c r="AH120">
        <v>535</v>
      </c>
      <c r="AI120">
        <v>3.1652219066022802</v>
      </c>
      <c r="AJ120">
        <v>590</v>
      </c>
      <c r="AK120">
        <v>1.6677966101694901</v>
      </c>
      <c r="AL120">
        <v>94</v>
      </c>
      <c r="AM120">
        <v>0</v>
      </c>
      <c r="AN120">
        <v>0</v>
      </c>
      <c r="AO120" t="s">
        <v>189</v>
      </c>
      <c r="AP120">
        <v>0.86138613861386104</v>
      </c>
      <c r="AQ120" t="s">
        <v>295</v>
      </c>
      <c r="AR120">
        <v>6.9306930693069299E-2</v>
      </c>
      <c r="AS120" t="s">
        <v>191</v>
      </c>
      <c r="AT120">
        <v>0.95049504950495001</v>
      </c>
      <c r="AU120">
        <v>265</v>
      </c>
      <c r="AV120">
        <v>271</v>
      </c>
      <c r="AW120">
        <v>37726</v>
      </c>
    </row>
    <row r="121" spans="1:49" hidden="1" x14ac:dyDescent="0.3">
      <c r="A121" s="8">
        <f t="shared" si="3"/>
        <v>40934</v>
      </c>
      <c r="B121" s="8">
        <f t="shared" si="4"/>
        <v>120</v>
      </c>
      <c r="C121" s="8">
        <f>IF(LEFT(E121,12)="National Tec",MAX($C$2:C120)+1,0)</f>
        <v>0</v>
      </c>
      <c r="D121" t="s">
        <v>296</v>
      </c>
      <c r="E121" t="s">
        <v>62</v>
      </c>
      <c r="F121" t="s">
        <v>48</v>
      </c>
      <c r="G121">
        <v>97</v>
      </c>
      <c r="H121">
        <v>2003</v>
      </c>
      <c r="I121">
        <v>2020</v>
      </c>
      <c r="J121">
        <v>40934</v>
      </c>
      <c r="K121">
        <v>508</v>
      </c>
      <c r="L121">
        <v>12</v>
      </c>
      <c r="M121">
        <v>7.4287878787878698</v>
      </c>
      <c r="N121">
        <v>15</v>
      </c>
      <c r="O121">
        <v>51</v>
      </c>
      <c r="P121">
        <v>28</v>
      </c>
      <c r="Q121">
        <v>123</v>
      </c>
      <c r="R121">
        <v>56</v>
      </c>
      <c r="S121">
        <v>249</v>
      </c>
      <c r="T121">
        <v>3.08721260879449</v>
      </c>
      <c r="U121">
        <v>309</v>
      </c>
      <c r="V121">
        <v>1.6440129449838099</v>
      </c>
      <c r="W121">
        <v>65</v>
      </c>
      <c r="X121">
        <v>0.19869999999999999</v>
      </c>
      <c r="Y121">
        <v>36487</v>
      </c>
      <c r="Z121">
        <v>634</v>
      </c>
      <c r="AA121">
        <v>13</v>
      </c>
      <c r="AB121">
        <v>8.5057109557109492</v>
      </c>
      <c r="AC121">
        <v>15</v>
      </c>
      <c r="AD121">
        <v>55</v>
      </c>
      <c r="AE121">
        <v>28</v>
      </c>
      <c r="AF121">
        <v>135</v>
      </c>
      <c r="AG121">
        <v>56</v>
      </c>
      <c r="AH121">
        <v>295</v>
      </c>
      <c r="AI121">
        <v>3.1713176862564101</v>
      </c>
      <c r="AJ121">
        <v>346</v>
      </c>
      <c r="AK121">
        <v>1.83236994219653</v>
      </c>
      <c r="AL121">
        <v>70</v>
      </c>
      <c r="AM121">
        <v>0</v>
      </c>
      <c r="AN121">
        <v>0</v>
      </c>
      <c r="AO121" t="s">
        <v>297</v>
      </c>
      <c r="AP121">
        <v>0.84946236559139698</v>
      </c>
      <c r="AQ121" t="s">
        <v>161</v>
      </c>
      <c r="AR121">
        <v>7.5268817204300995E-2</v>
      </c>
      <c r="AS121" t="s">
        <v>85</v>
      </c>
      <c r="AT121">
        <v>0.978494623655914</v>
      </c>
      <c r="AU121">
        <v>382</v>
      </c>
      <c r="AV121">
        <v>341</v>
      </c>
      <c r="AW121">
        <v>42624</v>
      </c>
    </row>
    <row r="122" spans="1:49" hidden="1" x14ac:dyDescent="0.3">
      <c r="A122" s="8">
        <f t="shared" si="3"/>
        <v>41618</v>
      </c>
      <c r="B122" s="8">
        <f t="shared" si="4"/>
        <v>121</v>
      </c>
      <c r="C122" s="8">
        <f>IF(LEFT(E122,12)="National Tec",MAX($C$2:C121)+1,0)</f>
        <v>0</v>
      </c>
      <c r="D122" t="s">
        <v>298</v>
      </c>
      <c r="E122" t="s">
        <v>223</v>
      </c>
      <c r="F122" t="s">
        <v>48</v>
      </c>
      <c r="G122">
        <v>263</v>
      </c>
      <c r="H122">
        <v>1985</v>
      </c>
      <c r="I122">
        <v>2020</v>
      </c>
      <c r="J122">
        <v>41618</v>
      </c>
      <c r="K122">
        <v>1828</v>
      </c>
      <c r="L122">
        <v>19</v>
      </c>
      <c r="M122">
        <v>9.8562030075187899</v>
      </c>
      <c r="N122">
        <v>0</v>
      </c>
      <c r="O122">
        <v>0</v>
      </c>
      <c r="P122">
        <v>19</v>
      </c>
      <c r="Q122">
        <v>117</v>
      </c>
      <c r="R122">
        <v>177</v>
      </c>
      <c r="S122">
        <v>1104</v>
      </c>
      <c r="T122">
        <v>3.0814298704785501</v>
      </c>
      <c r="U122">
        <v>1411</v>
      </c>
      <c r="V122">
        <v>1.29553508150248</v>
      </c>
      <c r="W122">
        <v>209</v>
      </c>
      <c r="X122">
        <v>8.1900000000000001E-2</v>
      </c>
      <c r="Y122">
        <v>43562</v>
      </c>
      <c r="Z122">
        <v>1991</v>
      </c>
      <c r="AA122">
        <v>19</v>
      </c>
      <c r="AB122">
        <v>10.9323934837092</v>
      </c>
      <c r="AC122">
        <v>0</v>
      </c>
      <c r="AD122">
        <v>0</v>
      </c>
      <c r="AE122">
        <v>19</v>
      </c>
      <c r="AF122">
        <v>126</v>
      </c>
      <c r="AG122">
        <v>177</v>
      </c>
      <c r="AH122">
        <v>1201</v>
      </c>
      <c r="AI122">
        <v>3.1109782778028601</v>
      </c>
      <c r="AJ122">
        <v>1461</v>
      </c>
      <c r="AK122">
        <v>1.3627652292950001</v>
      </c>
      <c r="AL122">
        <v>216</v>
      </c>
      <c r="AM122">
        <v>0</v>
      </c>
      <c r="AN122">
        <v>2</v>
      </c>
      <c r="AO122" t="s">
        <v>183</v>
      </c>
      <c r="AP122">
        <v>0.50691244239631295</v>
      </c>
      <c r="AQ122" t="s">
        <v>95</v>
      </c>
      <c r="AR122">
        <v>0.19354838709677399</v>
      </c>
      <c r="AS122" t="s">
        <v>178</v>
      </c>
      <c r="AT122">
        <v>0.51612903225806395</v>
      </c>
      <c r="AU122">
        <v>927</v>
      </c>
      <c r="AV122">
        <v>881</v>
      </c>
      <c r="AW122">
        <v>134369</v>
      </c>
    </row>
    <row r="123" spans="1:49" hidden="1" x14ac:dyDescent="0.3">
      <c r="A123" s="8">
        <f t="shared" si="3"/>
        <v>41831</v>
      </c>
      <c r="B123" s="8">
        <f t="shared" si="4"/>
        <v>122</v>
      </c>
      <c r="C123" s="8">
        <f>IF(LEFT(E123,12)="National Tec",MAX($C$2:C122)+1,0)</f>
        <v>0</v>
      </c>
      <c r="D123" t="s">
        <v>299</v>
      </c>
      <c r="E123" t="s">
        <v>300</v>
      </c>
      <c r="F123" t="s">
        <v>48</v>
      </c>
      <c r="G123">
        <v>102</v>
      </c>
      <c r="H123">
        <v>1989</v>
      </c>
      <c r="I123">
        <v>2019</v>
      </c>
      <c r="J123">
        <v>41831</v>
      </c>
      <c r="K123">
        <v>526</v>
      </c>
      <c r="L123">
        <v>12</v>
      </c>
      <c r="M123">
        <v>6.8333333333333304</v>
      </c>
      <c r="N123">
        <v>2</v>
      </c>
      <c r="O123">
        <v>38</v>
      </c>
      <c r="P123">
        <v>20</v>
      </c>
      <c r="Q123">
        <v>119</v>
      </c>
      <c r="R123">
        <v>72</v>
      </c>
      <c r="S123">
        <v>393</v>
      </c>
      <c r="T123">
        <v>3.0797325823896098</v>
      </c>
      <c r="U123">
        <v>469</v>
      </c>
      <c r="V123">
        <v>1.1215351812366701</v>
      </c>
      <c r="W123">
        <v>67</v>
      </c>
      <c r="X123">
        <v>6.4100000000000004E-2</v>
      </c>
      <c r="Y123">
        <v>49020</v>
      </c>
      <c r="Z123">
        <v>562</v>
      </c>
      <c r="AA123">
        <v>12</v>
      </c>
      <c r="AB123">
        <v>6.5333333333333297</v>
      </c>
      <c r="AC123">
        <v>2</v>
      </c>
      <c r="AD123">
        <v>39</v>
      </c>
      <c r="AE123">
        <v>20</v>
      </c>
      <c r="AF123">
        <v>121</v>
      </c>
      <c r="AG123">
        <v>72</v>
      </c>
      <c r="AH123">
        <v>422</v>
      </c>
      <c r="AI123">
        <v>3.0711593695356099</v>
      </c>
      <c r="AJ123">
        <v>485</v>
      </c>
      <c r="AK123">
        <v>1.15876288659793</v>
      </c>
      <c r="AL123">
        <v>71</v>
      </c>
      <c r="AM123">
        <v>0</v>
      </c>
      <c r="AN123">
        <v>5</v>
      </c>
      <c r="AO123" t="s">
        <v>95</v>
      </c>
      <c r="AP123">
        <v>0.76543209876543195</v>
      </c>
      <c r="AQ123" t="s">
        <v>60</v>
      </c>
      <c r="AR123">
        <v>9.8765432098765399E-2</v>
      </c>
      <c r="AS123" t="s">
        <v>97</v>
      </c>
      <c r="AT123">
        <v>0.80246913580246904</v>
      </c>
      <c r="AU123">
        <v>295</v>
      </c>
      <c r="AV123">
        <v>248</v>
      </c>
      <c r="AW123">
        <v>48453</v>
      </c>
    </row>
    <row r="124" spans="1:49" hidden="1" x14ac:dyDescent="0.3">
      <c r="A124" s="8">
        <f t="shared" si="3"/>
        <v>42018</v>
      </c>
      <c r="B124" s="8">
        <f t="shared" si="4"/>
        <v>123</v>
      </c>
      <c r="C124" s="8">
        <f>IF(LEFT(E124,12)="National Tec",MAX($C$2:C123)+1,0)</f>
        <v>0</v>
      </c>
      <c r="D124" t="s">
        <v>301</v>
      </c>
      <c r="E124" t="s">
        <v>47</v>
      </c>
      <c r="F124" t="s">
        <v>48</v>
      </c>
      <c r="G124">
        <v>369</v>
      </c>
      <c r="H124">
        <v>1958</v>
      </c>
      <c r="I124">
        <v>2020</v>
      </c>
      <c r="J124">
        <v>42018</v>
      </c>
      <c r="K124">
        <v>1119</v>
      </c>
      <c r="L124">
        <v>14</v>
      </c>
      <c r="M124">
        <v>7.0659587255473104</v>
      </c>
      <c r="N124">
        <v>6</v>
      </c>
      <c r="O124">
        <v>12</v>
      </c>
      <c r="P124">
        <v>63</v>
      </c>
      <c r="Q124">
        <v>100</v>
      </c>
      <c r="R124">
        <v>199</v>
      </c>
      <c r="S124">
        <v>509</v>
      </c>
      <c r="T124">
        <v>3.0782474254193399</v>
      </c>
      <c r="U124">
        <v>926</v>
      </c>
      <c r="V124">
        <v>1.2084233261338999</v>
      </c>
      <c r="W124">
        <v>220</v>
      </c>
      <c r="X124">
        <v>0.14380000000000001</v>
      </c>
      <c r="Y124">
        <v>40991</v>
      </c>
      <c r="Z124">
        <v>1307</v>
      </c>
      <c r="AA124">
        <v>15</v>
      </c>
      <c r="AB124">
        <v>7.7096387014853498</v>
      </c>
      <c r="AC124">
        <v>6</v>
      </c>
      <c r="AD124">
        <v>13</v>
      </c>
      <c r="AE124">
        <v>63</v>
      </c>
      <c r="AF124">
        <v>106</v>
      </c>
      <c r="AG124">
        <v>199</v>
      </c>
      <c r="AH124">
        <v>554</v>
      </c>
      <c r="AI124">
        <v>3.1318422734088101</v>
      </c>
      <c r="AJ124">
        <v>1028</v>
      </c>
      <c r="AK124">
        <v>1.27140077821011</v>
      </c>
      <c r="AL124">
        <v>230</v>
      </c>
      <c r="AM124">
        <v>0</v>
      </c>
      <c r="AN124">
        <v>0</v>
      </c>
      <c r="AO124" t="s">
        <v>159</v>
      </c>
      <c r="AP124">
        <v>0.37262357414448599</v>
      </c>
      <c r="AQ124" t="s">
        <v>91</v>
      </c>
      <c r="AR124">
        <v>0.19011406844106399</v>
      </c>
      <c r="AS124" t="s">
        <v>51</v>
      </c>
      <c r="AT124">
        <v>0.92015209125475195</v>
      </c>
      <c r="AU124">
        <v>236</v>
      </c>
      <c r="AV124">
        <v>239</v>
      </c>
      <c r="AW124">
        <v>29160</v>
      </c>
    </row>
    <row r="125" spans="1:49" hidden="1" x14ac:dyDescent="0.3">
      <c r="A125" s="8">
        <f t="shared" si="3"/>
        <v>42598</v>
      </c>
      <c r="B125" s="8">
        <f t="shared" si="4"/>
        <v>124</v>
      </c>
      <c r="C125" s="8">
        <f>IF(LEFT(E125,12)="National Tec",MAX($C$2:C124)+1,0)</f>
        <v>0</v>
      </c>
      <c r="D125" t="s">
        <v>302</v>
      </c>
      <c r="E125" t="s">
        <v>71</v>
      </c>
      <c r="F125" t="s">
        <v>48</v>
      </c>
      <c r="G125">
        <v>63</v>
      </c>
      <c r="H125">
        <v>1979</v>
      </c>
      <c r="I125">
        <v>2020</v>
      </c>
      <c r="J125">
        <v>42598</v>
      </c>
      <c r="K125">
        <v>261</v>
      </c>
      <c r="L125">
        <v>7</v>
      </c>
      <c r="M125">
        <v>6.5</v>
      </c>
      <c r="N125">
        <v>17</v>
      </c>
      <c r="O125">
        <v>175</v>
      </c>
      <c r="P125">
        <v>38</v>
      </c>
      <c r="Q125">
        <v>220</v>
      </c>
      <c r="R125">
        <v>53</v>
      </c>
      <c r="S125">
        <v>245</v>
      </c>
      <c r="T125">
        <v>3.0737771621752001</v>
      </c>
      <c r="U125">
        <v>212</v>
      </c>
      <c r="V125">
        <v>1.2311320754716899</v>
      </c>
      <c r="W125">
        <v>35</v>
      </c>
      <c r="X125">
        <v>5.7799999999999997E-2</v>
      </c>
      <c r="Y125">
        <v>46949</v>
      </c>
      <c r="Z125">
        <v>277</v>
      </c>
      <c r="AA125">
        <v>7</v>
      </c>
      <c r="AB125">
        <v>6.75</v>
      </c>
      <c r="AC125">
        <v>17</v>
      </c>
      <c r="AD125">
        <v>179</v>
      </c>
      <c r="AE125">
        <v>38</v>
      </c>
      <c r="AF125">
        <v>231</v>
      </c>
      <c r="AG125">
        <v>53</v>
      </c>
      <c r="AH125">
        <v>261</v>
      </c>
      <c r="AI125">
        <v>3.0859798488265699</v>
      </c>
      <c r="AJ125">
        <v>217</v>
      </c>
      <c r="AK125">
        <v>1.27649769585253</v>
      </c>
      <c r="AL125">
        <v>35</v>
      </c>
      <c r="AM125">
        <v>0</v>
      </c>
      <c r="AN125">
        <v>1</v>
      </c>
      <c r="AO125" t="s">
        <v>269</v>
      </c>
      <c r="AP125">
        <v>0.41379310344827502</v>
      </c>
      <c r="AQ125" t="s">
        <v>270</v>
      </c>
      <c r="AR125">
        <v>0.37931034482758602</v>
      </c>
      <c r="AS125" t="s">
        <v>303</v>
      </c>
      <c r="AT125">
        <v>0.55172413793103403</v>
      </c>
      <c r="AU125">
        <v>360</v>
      </c>
      <c r="AV125">
        <v>350</v>
      </c>
      <c r="AW125">
        <v>58316</v>
      </c>
    </row>
    <row r="126" spans="1:49" hidden="1" x14ac:dyDescent="0.3">
      <c r="A126" s="8">
        <f t="shared" si="3"/>
        <v>42750</v>
      </c>
      <c r="B126" s="8">
        <f t="shared" si="4"/>
        <v>125</v>
      </c>
      <c r="C126" s="8">
        <f>IF(LEFT(E126,12)="National Tec",MAX($C$2:C125)+1,0)</f>
        <v>0</v>
      </c>
      <c r="D126" t="s">
        <v>304</v>
      </c>
      <c r="E126" t="s">
        <v>78</v>
      </c>
      <c r="F126" t="s">
        <v>48</v>
      </c>
      <c r="G126">
        <v>67</v>
      </c>
      <c r="H126">
        <v>1992</v>
      </c>
      <c r="I126">
        <v>2018</v>
      </c>
      <c r="J126">
        <v>42750</v>
      </c>
      <c r="K126">
        <v>501</v>
      </c>
      <c r="L126">
        <v>12</v>
      </c>
      <c r="M126">
        <v>7.9940226440226398</v>
      </c>
      <c r="N126">
        <v>3</v>
      </c>
      <c r="O126">
        <v>26</v>
      </c>
      <c r="P126">
        <v>22</v>
      </c>
      <c r="Q126">
        <v>137</v>
      </c>
      <c r="R126">
        <v>41</v>
      </c>
      <c r="S126">
        <v>336</v>
      </c>
      <c r="T126">
        <v>3.07252124961086</v>
      </c>
      <c r="U126">
        <v>413</v>
      </c>
      <c r="V126">
        <v>1.2130750605326801</v>
      </c>
      <c r="W126">
        <v>54</v>
      </c>
      <c r="X126">
        <v>4.5699999999999998E-2</v>
      </c>
      <c r="Y126">
        <v>52170</v>
      </c>
      <c r="Z126">
        <v>525</v>
      </c>
      <c r="AA126">
        <v>12</v>
      </c>
      <c r="AB126">
        <v>7.4523559773559702</v>
      </c>
      <c r="AC126">
        <v>3</v>
      </c>
      <c r="AD126">
        <v>26</v>
      </c>
      <c r="AE126">
        <v>22</v>
      </c>
      <c r="AF126">
        <v>140</v>
      </c>
      <c r="AG126">
        <v>41</v>
      </c>
      <c r="AH126">
        <v>348</v>
      </c>
      <c r="AI126">
        <v>3.0498508886701501</v>
      </c>
      <c r="AJ126">
        <v>430</v>
      </c>
      <c r="AK126">
        <v>1.2209302325581299</v>
      </c>
      <c r="AL126">
        <v>55</v>
      </c>
      <c r="AM126">
        <v>0</v>
      </c>
      <c r="AN126">
        <v>5</v>
      </c>
      <c r="AO126" t="s">
        <v>54</v>
      </c>
      <c r="AP126">
        <v>0.52631578947368396</v>
      </c>
      <c r="AQ126" t="s">
        <v>80</v>
      </c>
      <c r="AR126">
        <v>0.175438596491228</v>
      </c>
      <c r="AS126" t="s">
        <v>56</v>
      </c>
      <c r="AT126">
        <v>0.52631578947368396</v>
      </c>
      <c r="AU126">
        <v>1127</v>
      </c>
      <c r="AV126">
        <v>890</v>
      </c>
      <c r="AW126">
        <v>186014</v>
      </c>
    </row>
    <row r="127" spans="1:49" hidden="1" x14ac:dyDescent="0.3">
      <c r="A127" s="8">
        <f t="shared" si="3"/>
        <v>42759</v>
      </c>
      <c r="B127" s="8">
        <f t="shared" si="4"/>
        <v>126</v>
      </c>
      <c r="C127" s="8">
        <f>IF(LEFT(E127,12)="National Tec",MAX($C$2:C126)+1,0)</f>
        <v>0</v>
      </c>
      <c r="D127" t="s">
        <v>305</v>
      </c>
      <c r="E127" t="s">
        <v>125</v>
      </c>
      <c r="F127" t="s">
        <v>48</v>
      </c>
      <c r="G127">
        <v>87</v>
      </c>
      <c r="H127">
        <v>2005</v>
      </c>
      <c r="I127">
        <v>2020</v>
      </c>
      <c r="J127">
        <v>42759</v>
      </c>
      <c r="K127">
        <v>380</v>
      </c>
      <c r="L127">
        <v>11</v>
      </c>
      <c r="M127">
        <v>7.7499999999999902</v>
      </c>
      <c r="N127">
        <v>2</v>
      </c>
      <c r="O127">
        <v>22</v>
      </c>
      <c r="P127">
        <v>60</v>
      </c>
      <c r="Q127">
        <v>281</v>
      </c>
      <c r="R127">
        <v>70</v>
      </c>
      <c r="S127">
        <v>324</v>
      </c>
      <c r="T127">
        <v>3.0724106884756899</v>
      </c>
      <c r="U127">
        <v>336</v>
      </c>
      <c r="V127">
        <v>1.13095238095238</v>
      </c>
      <c r="W127">
        <v>58</v>
      </c>
      <c r="X127">
        <v>6.6299999999999998E-2</v>
      </c>
      <c r="Y127">
        <v>47025</v>
      </c>
      <c r="Z127">
        <v>407</v>
      </c>
      <c r="AA127">
        <v>11</v>
      </c>
      <c r="AB127">
        <v>8.2499999999999893</v>
      </c>
      <c r="AC127">
        <v>2</v>
      </c>
      <c r="AD127">
        <v>22</v>
      </c>
      <c r="AE127">
        <v>60</v>
      </c>
      <c r="AF127">
        <v>294</v>
      </c>
      <c r="AG127">
        <v>70</v>
      </c>
      <c r="AH127">
        <v>338</v>
      </c>
      <c r="AI127">
        <v>3.0855084472302798</v>
      </c>
      <c r="AJ127">
        <v>347</v>
      </c>
      <c r="AK127">
        <v>1.1729106628242001</v>
      </c>
      <c r="AL127">
        <v>65</v>
      </c>
      <c r="AM127">
        <v>0</v>
      </c>
      <c r="AN127">
        <v>3</v>
      </c>
      <c r="AO127" t="s">
        <v>118</v>
      </c>
      <c r="AP127">
        <v>0.62195121951219501</v>
      </c>
      <c r="AQ127" t="s">
        <v>157</v>
      </c>
      <c r="AR127">
        <v>0.146341463414634</v>
      </c>
      <c r="AS127" t="s">
        <v>88</v>
      </c>
      <c r="AT127">
        <v>0.65853658536585302</v>
      </c>
      <c r="AU127">
        <v>1202</v>
      </c>
      <c r="AV127">
        <v>1129</v>
      </c>
      <c r="AW127">
        <v>215114</v>
      </c>
    </row>
    <row r="128" spans="1:49" hidden="1" x14ac:dyDescent="0.3">
      <c r="A128" s="8">
        <f t="shared" si="3"/>
        <v>43254</v>
      </c>
      <c r="B128" s="8">
        <f t="shared" si="4"/>
        <v>127</v>
      </c>
      <c r="C128" s="8">
        <f>IF(LEFT(E128,12)="National Tec",MAX($C$2:C127)+1,0)</f>
        <v>0</v>
      </c>
      <c r="D128" t="s">
        <v>306</v>
      </c>
      <c r="E128" t="s">
        <v>99</v>
      </c>
      <c r="F128" t="s">
        <v>48</v>
      </c>
      <c r="G128">
        <v>218</v>
      </c>
      <c r="H128">
        <v>2000</v>
      </c>
      <c r="I128">
        <v>2020</v>
      </c>
      <c r="J128">
        <v>43254</v>
      </c>
      <c r="K128">
        <v>1254</v>
      </c>
      <c r="L128">
        <v>15</v>
      </c>
      <c r="M128">
        <v>7.8652888777888803</v>
      </c>
      <c r="N128">
        <v>4</v>
      </c>
      <c r="O128">
        <v>4</v>
      </c>
      <c r="P128">
        <v>30</v>
      </c>
      <c r="Q128">
        <v>141</v>
      </c>
      <c r="R128">
        <v>98</v>
      </c>
      <c r="S128">
        <v>554</v>
      </c>
      <c r="T128">
        <v>3.0682882415483701</v>
      </c>
      <c r="U128">
        <v>1033</v>
      </c>
      <c r="V128">
        <v>1.21393998063891</v>
      </c>
      <c r="W128">
        <v>138</v>
      </c>
      <c r="X128">
        <v>0.14230000000000001</v>
      </c>
      <c r="Y128">
        <v>33796</v>
      </c>
      <c r="Z128">
        <v>1462</v>
      </c>
      <c r="AA128">
        <v>17</v>
      </c>
      <c r="AB128">
        <v>8.9866813741813694</v>
      </c>
      <c r="AC128">
        <v>4</v>
      </c>
      <c r="AD128">
        <v>7</v>
      </c>
      <c r="AE128">
        <v>30</v>
      </c>
      <c r="AF128">
        <v>156</v>
      </c>
      <c r="AG128">
        <v>98</v>
      </c>
      <c r="AH128">
        <v>656</v>
      </c>
      <c r="AI128">
        <v>3.1972982491509399</v>
      </c>
      <c r="AJ128">
        <v>1088</v>
      </c>
      <c r="AK128">
        <v>1.34375</v>
      </c>
      <c r="AL128">
        <v>149</v>
      </c>
      <c r="AM128">
        <v>1</v>
      </c>
      <c r="AN128">
        <v>1</v>
      </c>
      <c r="AO128" t="s">
        <v>100</v>
      </c>
      <c r="AP128">
        <v>0.28571428571428498</v>
      </c>
      <c r="AQ128" t="s">
        <v>173</v>
      </c>
      <c r="AR128">
        <v>0.238095238095238</v>
      </c>
      <c r="AS128" t="s">
        <v>85</v>
      </c>
      <c r="AT128">
        <v>0.5</v>
      </c>
      <c r="AU128">
        <v>745</v>
      </c>
      <c r="AV128">
        <v>942</v>
      </c>
      <c r="AW128">
        <v>224856</v>
      </c>
    </row>
    <row r="129" spans="1:49" hidden="1" x14ac:dyDescent="0.3">
      <c r="A129" s="8">
        <f t="shared" si="3"/>
        <v>43728</v>
      </c>
      <c r="B129" s="8">
        <f t="shared" si="4"/>
        <v>128</v>
      </c>
      <c r="C129" s="8">
        <f>IF(LEFT(E129,12)="National Tec",MAX($C$2:C128)+1,0)</f>
        <v>0</v>
      </c>
      <c r="D129" t="s">
        <v>307</v>
      </c>
      <c r="E129" t="s">
        <v>125</v>
      </c>
      <c r="F129" t="s">
        <v>48</v>
      </c>
      <c r="G129">
        <v>191</v>
      </c>
      <c r="H129">
        <v>1987</v>
      </c>
      <c r="I129">
        <v>2020</v>
      </c>
      <c r="J129">
        <v>43728</v>
      </c>
      <c r="K129">
        <v>654</v>
      </c>
      <c r="L129">
        <v>12</v>
      </c>
      <c r="M129">
        <v>7.6999999999999904</v>
      </c>
      <c r="N129">
        <v>4</v>
      </c>
      <c r="O129">
        <v>11</v>
      </c>
      <c r="P129">
        <v>31</v>
      </c>
      <c r="Q129">
        <v>145</v>
      </c>
      <c r="R129">
        <v>167</v>
      </c>
      <c r="S129">
        <v>618</v>
      </c>
      <c r="T129">
        <v>3.0644472834059999</v>
      </c>
      <c r="U129">
        <v>526</v>
      </c>
      <c r="V129">
        <v>1.2433460076045599</v>
      </c>
      <c r="W129">
        <v>122</v>
      </c>
      <c r="X129">
        <v>6.1699999999999998E-2</v>
      </c>
      <c r="Y129">
        <v>48294</v>
      </c>
      <c r="Z129">
        <v>697</v>
      </c>
      <c r="AA129">
        <v>13</v>
      </c>
      <c r="AB129">
        <v>7.6499999999999897</v>
      </c>
      <c r="AC129">
        <v>4</v>
      </c>
      <c r="AD129">
        <v>11</v>
      </c>
      <c r="AE129">
        <v>31</v>
      </c>
      <c r="AF129">
        <v>148</v>
      </c>
      <c r="AG129">
        <v>167</v>
      </c>
      <c r="AH129">
        <v>656</v>
      </c>
      <c r="AI129">
        <v>3.0763382586693302</v>
      </c>
      <c r="AJ129">
        <v>545</v>
      </c>
      <c r="AK129">
        <v>1.2788990825688</v>
      </c>
      <c r="AL129">
        <v>127</v>
      </c>
      <c r="AM129">
        <v>0</v>
      </c>
      <c r="AN129">
        <v>11</v>
      </c>
      <c r="AO129" t="s">
        <v>157</v>
      </c>
      <c r="AP129">
        <v>0.56390977443609003</v>
      </c>
      <c r="AQ129" t="s">
        <v>118</v>
      </c>
      <c r="AR129">
        <v>0.112781954887218</v>
      </c>
      <c r="AS129" t="s">
        <v>69</v>
      </c>
      <c r="AT129">
        <v>0.56390977443609003</v>
      </c>
      <c r="AU129">
        <v>257</v>
      </c>
      <c r="AV129">
        <v>237</v>
      </c>
      <c r="AW129">
        <v>23455</v>
      </c>
    </row>
    <row r="130" spans="1:49" hidden="1" x14ac:dyDescent="0.3">
      <c r="A130" s="8">
        <f t="shared" si="3"/>
        <v>43743</v>
      </c>
      <c r="B130" s="8">
        <f t="shared" si="4"/>
        <v>129</v>
      </c>
      <c r="C130" s="8">
        <f>IF(LEFT(E130,12)="National Tec",MAX($C$2:C129)+1,0)</f>
        <v>0</v>
      </c>
      <c r="D130" t="s">
        <v>308</v>
      </c>
      <c r="E130" t="s">
        <v>78</v>
      </c>
      <c r="F130" t="s">
        <v>48</v>
      </c>
      <c r="G130">
        <v>131</v>
      </c>
      <c r="H130">
        <v>1978</v>
      </c>
      <c r="I130">
        <v>2020</v>
      </c>
      <c r="J130">
        <v>43743</v>
      </c>
      <c r="K130">
        <v>488</v>
      </c>
      <c r="L130">
        <v>12</v>
      </c>
      <c r="M130">
        <v>7.8333333333333304</v>
      </c>
      <c r="N130">
        <v>17</v>
      </c>
      <c r="O130">
        <v>30</v>
      </c>
      <c r="P130">
        <v>54</v>
      </c>
      <c r="Q130">
        <v>90</v>
      </c>
      <c r="R130">
        <v>114</v>
      </c>
      <c r="S130">
        <v>440</v>
      </c>
      <c r="T130">
        <v>3.0643004204098698</v>
      </c>
      <c r="U130">
        <v>395</v>
      </c>
      <c r="V130">
        <v>1.2354430379746799</v>
      </c>
      <c r="W130">
        <v>59</v>
      </c>
      <c r="X130">
        <v>4.6899999999999997E-2</v>
      </c>
      <c r="Y130">
        <v>50876</v>
      </c>
      <c r="Z130">
        <v>512</v>
      </c>
      <c r="AA130">
        <v>12</v>
      </c>
      <c r="AB130">
        <v>7.5833333333333304</v>
      </c>
      <c r="AC130">
        <v>17</v>
      </c>
      <c r="AD130">
        <v>32</v>
      </c>
      <c r="AE130">
        <v>54</v>
      </c>
      <c r="AF130">
        <v>92</v>
      </c>
      <c r="AG130">
        <v>114</v>
      </c>
      <c r="AH130">
        <v>462</v>
      </c>
      <c r="AI130">
        <v>3.0584010560789201</v>
      </c>
      <c r="AJ130">
        <v>403</v>
      </c>
      <c r="AK130">
        <v>1.27047146401985</v>
      </c>
      <c r="AL130">
        <v>62</v>
      </c>
      <c r="AM130">
        <v>0</v>
      </c>
      <c r="AN130">
        <v>1</v>
      </c>
      <c r="AO130" t="s">
        <v>67</v>
      </c>
      <c r="AP130">
        <v>0.51219512195121897</v>
      </c>
      <c r="AQ130" t="s">
        <v>79</v>
      </c>
      <c r="AR130">
        <v>0.39024390243902402</v>
      </c>
      <c r="AS130" t="s">
        <v>56</v>
      </c>
      <c r="AT130">
        <v>0.52439024390243905</v>
      </c>
      <c r="AU130">
        <v>94</v>
      </c>
      <c r="AV130">
        <v>85</v>
      </c>
      <c r="AW130">
        <v>17157</v>
      </c>
    </row>
    <row r="131" spans="1:49" hidden="1" x14ac:dyDescent="0.3">
      <c r="A131" s="8">
        <f t="shared" si="3"/>
        <v>43992</v>
      </c>
      <c r="B131" s="8">
        <f t="shared" si="4"/>
        <v>130</v>
      </c>
      <c r="C131" s="8">
        <f>IF(LEFT(E131,12)="National Tec",MAX($C$2:C130)+1,0)</f>
        <v>0</v>
      </c>
      <c r="D131" t="s">
        <v>309</v>
      </c>
      <c r="E131" t="s">
        <v>71</v>
      </c>
      <c r="F131" t="s">
        <v>48</v>
      </c>
      <c r="G131">
        <v>117</v>
      </c>
      <c r="H131">
        <v>1996</v>
      </c>
      <c r="I131">
        <v>2020</v>
      </c>
      <c r="J131">
        <v>43992</v>
      </c>
      <c r="K131">
        <v>718</v>
      </c>
      <c r="L131">
        <v>12</v>
      </c>
      <c r="M131">
        <v>7.5273809523809501</v>
      </c>
      <c r="N131">
        <v>1</v>
      </c>
      <c r="O131">
        <v>22</v>
      </c>
      <c r="P131">
        <v>9</v>
      </c>
      <c r="Q131">
        <v>76</v>
      </c>
      <c r="R131">
        <v>81</v>
      </c>
      <c r="S131">
        <v>548</v>
      </c>
      <c r="T131">
        <v>3.06236108860403</v>
      </c>
      <c r="U131">
        <v>380</v>
      </c>
      <c r="V131">
        <v>1.88947368421052</v>
      </c>
      <c r="W131">
        <v>110</v>
      </c>
      <c r="X131">
        <v>0.1996</v>
      </c>
      <c r="Y131">
        <v>38136</v>
      </c>
      <c r="Z131">
        <v>897</v>
      </c>
      <c r="AA131">
        <v>15</v>
      </c>
      <c r="AB131">
        <v>8.1035714285714295</v>
      </c>
      <c r="AC131">
        <v>1</v>
      </c>
      <c r="AD131">
        <v>22</v>
      </c>
      <c r="AE131">
        <v>9</v>
      </c>
      <c r="AF131">
        <v>83</v>
      </c>
      <c r="AG131">
        <v>81</v>
      </c>
      <c r="AH131">
        <v>676</v>
      </c>
      <c r="AI131">
        <v>3.1566030433480798</v>
      </c>
      <c r="AJ131">
        <v>402</v>
      </c>
      <c r="AK131">
        <v>2.2313432835820799</v>
      </c>
      <c r="AL131">
        <v>114</v>
      </c>
      <c r="AM131">
        <v>0</v>
      </c>
      <c r="AN131">
        <v>1</v>
      </c>
      <c r="AO131" t="s">
        <v>64</v>
      </c>
      <c r="AP131">
        <v>0.76068376068375998</v>
      </c>
      <c r="AQ131" t="s">
        <v>110</v>
      </c>
      <c r="AR131">
        <v>7.69230769230769E-2</v>
      </c>
      <c r="AS131" t="s">
        <v>65</v>
      </c>
      <c r="AT131">
        <v>0.95726495726495697</v>
      </c>
      <c r="AU131">
        <v>178</v>
      </c>
      <c r="AV131">
        <v>202</v>
      </c>
      <c r="AW131">
        <v>57598</v>
      </c>
    </row>
    <row r="132" spans="1:49" x14ac:dyDescent="0.3">
      <c r="A132" s="8">
        <f t="shared" ref="A132:A195" si="5">J132</f>
        <v>44242</v>
      </c>
      <c r="B132" s="8">
        <f t="shared" ref="B132:B195" si="6">B131+1</f>
        <v>131</v>
      </c>
      <c r="C132" s="8">
        <f>IF(LEFT(E132,12)="National Tec",MAX($C$2:C131)+1,0)</f>
        <v>21</v>
      </c>
      <c r="D132" t="s">
        <v>310</v>
      </c>
      <c r="E132" t="s">
        <v>53</v>
      </c>
      <c r="F132" t="s">
        <v>48</v>
      </c>
      <c r="G132">
        <v>78</v>
      </c>
      <c r="H132">
        <v>1995</v>
      </c>
      <c r="I132">
        <v>2020</v>
      </c>
      <c r="J132">
        <v>44242</v>
      </c>
      <c r="K132">
        <v>605</v>
      </c>
      <c r="L132">
        <v>14</v>
      </c>
      <c r="M132">
        <v>6.2773809523809501</v>
      </c>
      <c r="N132">
        <v>1</v>
      </c>
      <c r="O132">
        <v>23</v>
      </c>
      <c r="P132">
        <v>16</v>
      </c>
      <c r="Q132">
        <v>186</v>
      </c>
      <c r="R132">
        <v>30</v>
      </c>
      <c r="S132">
        <v>267</v>
      </c>
      <c r="T132">
        <v>3.0602146961378298</v>
      </c>
      <c r="U132">
        <v>538</v>
      </c>
      <c r="V132">
        <v>1.1245353159851299</v>
      </c>
      <c r="W132">
        <v>61</v>
      </c>
      <c r="X132">
        <v>1.6299999999999999E-2</v>
      </c>
      <c r="Y132">
        <v>52642</v>
      </c>
      <c r="Z132">
        <v>615</v>
      </c>
      <c r="AA132">
        <v>14</v>
      </c>
      <c r="AB132">
        <v>6.2773809523809501</v>
      </c>
      <c r="AC132">
        <v>1</v>
      </c>
      <c r="AD132">
        <v>23</v>
      </c>
      <c r="AE132">
        <v>16</v>
      </c>
      <c r="AF132">
        <v>186</v>
      </c>
      <c r="AG132">
        <v>30</v>
      </c>
      <c r="AH132">
        <v>267</v>
      </c>
      <c r="AI132">
        <v>3.0468129710276801</v>
      </c>
      <c r="AJ132">
        <v>546</v>
      </c>
      <c r="AK132">
        <v>1.1263736263736199</v>
      </c>
      <c r="AL132">
        <v>63</v>
      </c>
      <c r="AM132">
        <v>3</v>
      </c>
      <c r="AN132">
        <v>1</v>
      </c>
      <c r="AO132" t="s">
        <v>80</v>
      </c>
      <c r="AP132">
        <v>0.20547945205479401</v>
      </c>
      <c r="AQ132" t="s">
        <v>261</v>
      </c>
      <c r="AR132">
        <v>0.150684931506849</v>
      </c>
      <c r="AS132" t="s">
        <v>56</v>
      </c>
      <c r="AT132">
        <v>0.34246575342465702</v>
      </c>
      <c r="AU132">
        <v>259</v>
      </c>
      <c r="AV132">
        <v>215</v>
      </c>
      <c r="AW132">
        <v>27014</v>
      </c>
    </row>
    <row r="133" spans="1:49" hidden="1" x14ac:dyDescent="0.3">
      <c r="A133" s="8">
        <f t="shared" si="5"/>
        <v>44261</v>
      </c>
      <c r="B133" s="8">
        <f t="shared" si="6"/>
        <v>132</v>
      </c>
      <c r="C133" s="8">
        <f>IF(LEFT(E133,12)="National Tec",MAX($C$2:C132)+1,0)</f>
        <v>0</v>
      </c>
      <c r="D133" t="s">
        <v>311</v>
      </c>
      <c r="E133" t="s">
        <v>71</v>
      </c>
      <c r="F133" t="s">
        <v>48</v>
      </c>
      <c r="G133">
        <v>275</v>
      </c>
      <c r="H133">
        <v>1985</v>
      </c>
      <c r="I133">
        <v>2020</v>
      </c>
      <c r="J133">
        <v>44261</v>
      </c>
      <c r="K133">
        <v>950</v>
      </c>
      <c r="L133">
        <v>14</v>
      </c>
      <c r="M133">
        <v>8.4095238095237992</v>
      </c>
      <c r="N133">
        <v>1</v>
      </c>
      <c r="O133">
        <v>3</v>
      </c>
      <c r="P133">
        <v>81</v>
      </c>
      <c r="Q133">
        <v>197</v>
      </c>
      <c r="R133">
        <v>165</v>
      </c>
      <c r="S133">
        <v>591</v>
      </c>
      <c r="T133">
        <v>3.0600626385166501</v>
      </c>
      <c r="U133">
        <v>847</v>
      </c>
      <c r="V133">
        <v>1.1216056670602099</v>
      </c>
      <c r="W133">
        <v>181</v>
      </c>
      <c r="X133">
        <v>7.6799999999999993E-2</v>
      </c>
      <c r="Y133">
        <v>48679</v>
      </c>
      <c r="Z133">
        <v>1029</v>
      </c>
      <c r="AA133">
        <v>14</v>
      </c>
      <c r="AB133">
        <v>8.8428571428571399</v>
      </c>
      <c r="AC133">
        <v>1</v>
      </c>
      <c r="AD133">
        <v>3</v>
      </c>
      <c r="AE133">
        <v>81</v>
      </c>
      <c r="AF133">
        <v>208</v>
      </c>
      <c r="AG133">
        <v>165</v>
      </c>
      <c r="AH133">
        <v>629</v>
      </c>
      <c r="AI133">
        <v>3.0734516619911298</v>
      </c>
      <c r="AJ133">
        <v>873</v>
      </c>
      <c r="AK133">
        <v>1.1786941580756001</v>
      </c>
      <c r="AL133">
        <v>187</v>
      </c>
      <c r="AM133">
        <v>0</v>
      </c>
      <c r="AN133">
        <v>2</v>
      </c>
      <c r="AO133" t="s">
        <v>84</v>
      </c>
      <c r="AP133">
        <v>0.33649289099525997</v>
      </c>
      <c r="AQ133" t="s">
        <v>139</v>
      </c>
      <c r="AR133">
        <v>0.279620853080568</v>
      </c>
      <c r="AS133" t="s">
        <v>69</v>
      </c>
      <c r="AT133">
        <v>0.50236966824644502</v>
      </c>
      <c r="AU133">
        <v>305</v>
      </c>
      <c r="AV133">
        <v>275</v>
      </c>
      <c r="AW133">
        <v>55697</v>
      </c>
    </row>
    <row r="134" spans="1:49" hidden="1" x14ac:dyDescent="0.3">
      <c r="A134" s="8">
        <f t="shared" si="5"/>
        <v>45889</v>
      </c>
      <c r="B134" s="8">
        <f t="shared" si="6"/>
        <v>133</v>
      </c>
      <c r="C134" s="8">
        <f>IF(LEFT(E134,12)="National Tec",MAX($C$2:C133)+1,0)</f>
        <v>0</v>
      </c>
      <c r="D134" t="s">
        <v>312</v>
      </c>
      <c r="E134" t="s">
        <v>122</v>
      </c>
      <c r="F134" t="s">
        <v>48</v>
      </c>
      <c r="G134">
        <v>140</v>
      </c>
      <c r="H134">
        <v>1996</v>
      </c>
      <c r="I134">
        <v>2020</v>
      </c>
      <c r="J134">
        <v>45889</v>
      </c>
      <c r="K134">
        <v>732</v>
      </c>
      <c r="L134">
        <v>11</v>
      </c>
      <c r="M134">
        <v>7.2420634920634903</v>
      </c>
      <c r="N134">
        <v>1</v>
      </c>
      <c r="O134">
        <v>8</v>
      </c>
      <c r="P134">
        <v>51</v>
      </c>
      <c r="Q134">
        <v>313</v>
      </c>
      <c r="R134">
        <v>72</v>
      </c>
      <c r="S134">
        <v>403</v>
      </c>
      <c r="T134">
        <v>3.0475202641138002</v>
      </c>
      <c r="U134">
        <v>453</v>
      </c>
      <c r="V134">
        <v>1.61589403973509</v>
      </c>
      <c r="W134">
        <v>124</v>
      </c>
      <c r="X134">
        <v>0.27239999999999998</v>
      </c>
      <c r="Y134">
        <v>30085</v>
      </c>
      <c r="Z134">
        <v>1006</v>
      </c>
      <c r="AA134">
        <v>16</v>
      </c>
      <c r="AB134">
        <v>8.9341269841269799</v>
      </c>
      <c r="AC134">
        <v>1</v>
      </c>
      <c r="AD134">
        <v>8</v>
      </c>
      <c r="AE134">
        <v>51</v>
      </c>
      <c r="AF134">
        <v>389</v>
      </c>
      <c r="AG134">
        <v>72</v>
      </c>
      <c r="AH134">
        <v>554</v>
      </c>
      <c r="AI134">
        <v>3.2353767760946099</v>
      </c>
      <c r="AJ134">
        <v>494</v>
      </c>
      <c r="AK134">
        <v>2.0364372469635601</v>
      </c>
      <c r="AL134">
        <v>128</v>
      </c>
      <c r="AM134">
        <v>0</v>
      </c>
      <c r="AN134">
        <v>0</v>
      </c>
      <c r="AO134" t="s">
        <v>72</v>
      </c>
      <c r="AP134">
        <v>0.59420289855072395</v>
      </c>
      <c r="AQ134" t="s">
        <v>73</v>
      </c>
      <c r="AR134">
        <v>0.15942028985507201</v>
      </c>
      <c r="AS134" t="s">
        <v>65</v>
      </c>
      <c r="AT134">
        <v>0.81159420289855</v>
      </c>
      <c r="AU134">
        <v>285</v>
      </c>
      <c r="AV134">
        <v>436</v>
      </c>
      <c r="AW134">
        <v>80670</v>
      </c>
    </row>
    <row r="135" spans="1:49" hidden="1" x14ac:dyDescent="0.3">
      <c r="A135" s="8">
        <f t="shared" si="5"/>
        <v>45992</v>
      </c>
      <c r="B135" s="8">
        <f t="shared" si="6"/>
        <v>134</v>
      </c>
      <c r="C135" s="8">
        <f>IF(LEFT(E135,12)="National Tec",MAX($C$2:C134)+1,0)</f>
        <v>0</v>
      </c>
      <c r="D135" t="s">
        <v>313</v>
      </c>
      <c r="E135" t="s">
        <v>62</v>
      </c>
      <c r="F135" t="s">
        <v>48</v>
      </c>
      <c r="G135">
        <v>176</v>
      </c>
      <c r="H135">
        <v>2000</v>
      </c>
      <c r="I135">
        <v>2020</v>
      </c>
      <c r="J135">
        <v>45992</v>
      </c>
      <c r="K135">
        <v>539</v>
      </c>
      <c r="L135">
        <v>12</v>
      </c>
      <c r="M135">
        <v>5.8928571428571397</v>
      </c>
      <c r="N135">
        <v>11</v>
      </c>
      <c r="O135">
        <v>37</v>
      </c>
      <c r="P135">
        <v>56</v>
      </c>
      <c r="Q135">
        <v>183</v>
      </c>
      <c r="R135">
        <v>91</v>
      </c>
      <c r="S135">
        <v>255</v>
      </c>
      <c r="T135">
        <v>3.0467350669745099</v>
      </c>
      <c r="U135">
        <v>300</v>
      </c>
      <c r="V135">
        <v>1.79666666666666</v>
      </c>
      <c r="W135">
        <v>62</v>
      </c>
      <c r="X135">
        <v>0.1091</v>
      </c>
      <c r="Y135">
        <v>44660</v>
      </c>
      <c r="Z135">
        <v>605</v>
      </c>
      <c r="AA135">
        <v>13</v>
      </c>
      <c r="AB135">
        <v>6.3373015873015799</v>
      </c>
      <c r="AC135">
        <v>11</v>
      </c>
      <c r="AD135">
        <v>42</v>
      </c>
      <c r="AE135">
        <v>56</v>
      </c>
      <c r="AF135">
        <v>193</v>
      </c>
      <c r="AG135">
        <v>91</v>
      </c>
      <c r="AH135">
        <v>281</v>
      </c>
      <c r="AI135">
        <v>3.10215943390204</v>
      </c>
      <c r="AJ135">
        <v>315</v>
      </c>
      <c r="AK135">
        <v>1.92063492063492</v>
      </c>
      <c r="AL135">
        <v>64</v>
      </c>
      <c r="AM135">
        <v>0</v>
      </c>
      <c r="AN135">
        <v>0</v>
      </c>
      <c r="AO135" t="s">
        <v>101</v>
      </c>
      <c r="AP135">
        <v>0.47398843930635798</v>
      </c>
      <c r="AQ135" t="s">
        <v>314</v>
      </c>
      <c r="AR135">
        <v>0.24855491329479701</v>
      </c>
      <c r="AS135" t="s">
        <v>85</v>
      </c>
      <c r="AT135">
        <v>0.73410404624277403</v>
      </c>
      <c r="AU135">
        <v>232</v>
      </c>
      <c r="AV135">
        <v>236</v>
      </c>
      <c r="AW135">
        <v>56325</v>
      </c>
    </row>
    <row r="136" spans="1:49" hidden="1" x14ac:dyDescent="0.3">
      <c r="A136" s="8">
        <f t="shared" si="5"/>
        <v>46113</v>
      </c>
      <c r="B136" s="8">
        <f t="shared" si="6"/>
        <v>135</v>
      </c>
      <c r="C136" s="8">
        <f>IF(LEFT(E136,12)="National Tec",MAX($C$2:C135)+1,0)</f>
        <v>0</v>
      </c>
      <c r="D136" t="s">
        <v>315</v>
      </c>
      <c r="E136" t="s">
        <v>47</v>
      </c>
      <c r="F136" t="s">
        <v>48</v>
      </c>
      <c r="G136">
        <v>116</v>
      </c>
      <c r="H136">
        <v>1998</v>
      </c>
      <c r="I136">
        <v>2020</v>
      </c>
      <c r="J136">
        <v>46113</v>
      </c>
      <c r="K136">
        <v>924</v>
      </c>
      <c r="L136">
        <v>16</v>
      </c>
      <c r="M136">
        <v>5.3131923631923597</v>
      </c>
      <c r="N136">
        <v>9</v>
      </c>
      <c r="O136">
        <v>14</v>
      </c>
      <c r="P136">
        <v>42</v>
      </c>
      <c r="Q136">
        <v>215</v>
      </c>
      <c r="R136">
        <v>57</v>
      </c>
      <c r="S136">
        <v>248</v>
      </c>
      <c r="T136">
        <v>3.0455360117559098</v>
      </c>
      <c r="U136">
        <v>682</v>
      </c>
      <c r="V136">
        <v>1.3548387096774099</v>
      </c>
      <c r="W136">
        <v>83</v>
      </c>
      <c r="X136">
        <v>0.19439999999999999</v>
      </c>
      <c r="Y136">
        <v>41178</v>
      </c>
      <c r="Z136">
        <v>1147</v>
      </c>
      <c r="AA136">
        <v>18</v>
      </c>
      <c r="AB136">
        <v>5.7192945942945901</v>
      </c>
      <c r="AC136">
        <v>9</v>
      </c>
      <c r="AD136">
        <v>15</v>
      </c>
      <c r="AE136">
        <v>42</v>
      </c>
      <c r="AF136">
        <v>251</v>
      </c>
      <c r="AG136">
        <v>57</v>
      </c>
      <c r="AH136">
        <v>299</v>
      </c>
      <c r="AI136">
        <v>3.1303589932093101</v>
      </c>
      <c r="AJ136">
        <v>767</v>
      </c>
      <c r="AK136">
        <v>1.4954367666232</v>
      </c>
      <c r="AL136">
        <v>84</v>
      </c>
      <c r="AM136">
        <v>0</v>
      </c>
      <c r="AN136">
        <v>0</v>
      </c>
      <c r="AO136" t="s">
        <v>159</v>
      </c>
      <c r="AP136">
        <v>0.67010309278350499</v>
      </c>
      <c r="AQ136" t="s">
        <v>135</v>
      </c>
      <c r="AR136">
        <v>0.134020618556701</v>
      </c>
      <c r="AS136" t="s">
        <v>51</v>
      </c>
      <c r="AT136">
        <v>0.97938144329896903</v>
      </c>
      <c r="AU136">
        <v>239</v>
      </c>
      <c r="AV136">
        <v>260</v>
      </c>
      <c r="AW136">
        <v>29160</v>
      </c>
    </row>
    <row r="137" spans="1:49" hidden="1" x14ac:dyDescent="0.3">
      <c r="A137" s="8">
        <f t="shared" si="5"/>
        <v>46144</v>
      </c>
      <c r="B137" s="8">
        <f t="shared" si="6"/>
        <v>136</v>
      </c>
      <c r="C137" s="8">
        <f>IF(LEFT(E137,12)="National Tec",MAX($C$2:C136)+1,0)</f>
        <v>0</v>
      </c>
      <c r="D137" t="s">
        <v>316</v>
      </c>
      <c r="E137" t="s">
        <v>47</v>
      </c>
      <c r="F137" t="s">
        <v>48</v>
      </c>
      <c r="G137">
        <v>380</v>
      </c>
      <c r="H137">
        <v>1991</v>
      </c>
      <c r="I137">
        <v>2020</v>
      </c>
      <c r="J137">
        <v>46144</v>
      </c>
      <c r="K137">
        <v>2441</v>
      </c>
      <c r="L137">
        <v>22</v>
      </c>
      <c r="M137">
        <v>5.9928803378980904</v>
      </c>
      <c r="N137">
        <v>2</v>
      </c>
      <c r="O137">
        <v>2</v>
      </c>
      <c r="P137">
        <v>47</v>
      </c>
      <c r="Q137">
        <v>145</v>
      </c>
      <c r="R137">
        <v>126</v>
      </c>
      <c r="S137">
        <v>331</v>
      </c>
      <c r="T137">
        <v>3.045283457484</v>
      </c>
      <c r="U137">
        <v>1884</v>
      </c>
      <c r="V137">
        <v>1.29564755838641</v>
      </c>
      <c r="W137">
        <v>277</v>
      </c>
      <c r="X137">
        <v>0.3034</v>
      </c>
      <c r="Y137">
        <v>36479</v>
      </c>
      <c r="Z137">
        <v>3504</v>
      </c>
      <c r="AA137">
        <v>28</v>
      </c>
      <c r="AB137">
        <v>6.5829147774099601</v>
      </c>
      <c r="AC137">
        <v>2</v>
      </c>
      <c r="AD137">
        <v>2</v>
      </c>
      <c r="AE137">
        <v>47</v>
      </c>
      <c r="AF137">
        <v>176</v>
      </c>
      <c r="AG137">
        <v>126</v>
      </c>
      <c r="AH137">
        <v>404</v>
      </c>
      <c r="AI137">
        <v>3.1713950291183202</v>
      </c>
      <c r="AJ137">
        <v>2205</v>
      </c>
      <c r="AK137">
        <v>1.5891156462585001</v>
      </c>
      <c r="AL137">
        <v>300</v>
      </c>
      <c r="AM137">
        <v>1</v>
      </c>
      <c r="AN137">
        <v>4</v>
      </c>
      <c r="AO137" t="s">
        <v>317</v>
      </c>
      <c r="AP137">
        <v>0.657407407407407</v>
      </c>
      <c r="AQ137" t="s">
        <v>92</v>
      </c>
      <c r="AR137">
        <v>8.0246913580246895E-2</v>
      </c>
      <c r="AS137" t="s">
        <v>51</v>
      </c>
      <c r="AT137">
        <v>0.87345679012345601</v>
      </c>
      <c r="AU137">
        <v>96</v>
      </c>
      <c r="AV137">
        <v>110</v>
      </c>
      <c r="AW137">
        <v>14689</v>
      </c>
    </row>
    <row r="138" spans="1:49" x14ac:dyDescent="0.3">
      <c r="A138" s="8">
        <f t="shared" si="5"/>
        <v>46499</v>
      </c>
      <c r="B138" s="8">
        <f t="shared" si="6"/>
        <v>137</v>
      </c>
      <c r="C138" s="8">
        <f>IF(LEFT(E138,12)="National Tec",MAX($C$2:C137)+1,0)</f>
        <v>22</v>
      </c>
      <c r="D138" t="s">
        <v>318</v>
      </c>
      <c r="E138" t="s">
        <v>53</v>
      </c>
      <c r="F138" t="s">
        <v>48</v>
      </c>
      <c r="G138">
        <v>164</v>
      </c>
      <c r="H138">
        <v>1997</v>
      </c>
      <c r="I138">
        <v>2020</v>
      </c>
      <c r="J138">
        <v>46499</v>
      </c>
      <c r="K138">
        <v>323</v>
      </c>
      <c r="L138">
        <v>10</v>
      </c>
      <c r="M138">
        <v>7.1666666666666599</v>
      </c>
      <c r="N138">
        <v>19</v>
      </c>
      <c r="O138">
        <v>32</v>
      </c>
      <c r="P138">
        <v>142</v>
      </c>
      <c r="Q138">
        <v>272</v>
      </c>
      <c r="R138">
        <v>144</v>
      </c>
      <c r="S138">
        <v>283</v>
      </c>
      <c r="T138">
        <v>3.04277016963331</v>
      </c>
      <c r="U138">
        <v>226</v>
      </c>
      <c r="V138">
        <v>1.4292035398230001</v>
      </c>
      <c r="W138">
        <v>73</v>
      </c>
      <c r="X138">
        <v>0.22170000000000001</v>
      </c>
      <c r="Y138">
        <v>39476</v>
      </c>
      <c r="Z138">
        <v>415</v>
      </c>
      <c r="AA138">
        <v>11</v>
      </c>
      <c r="AB138">
        <v>7.9999999999999902</v>
      </c>
      <c r="AC138">
        <v>19</v>
      </c>
      <c r="AD138">
        <v>33</v>
      </c>
      <c r="AE138">
        <v>142</v>
      </c>
      <c r="AF138">
        <v>348</v>
      </c>
      <c r="AG138">
        <v>144</v>
      </c>
      <c r="AH138">
        <v>365</v>
      </c>
      <c r="AI138">
        <v>3.1447811514307502</v>
      </c>
      <c r="AJ138">
        <v>258</v>
      </c>
      <c r="AK138">
        <v>1.6085271317829399</v>
      </c>
      <c r="AL138">
        <v>79</v>
      </c>
      <c r="AM138">
        <v>0</v>
      </c>
      <c r="AN138">
        <v>0</v>
      </c>
      <c r="AO138" t="s">
        <v>127</v>
      </c>
      <c r="AP138">
        <v>0.80645161290322498</v>
      </c>
      <c r="AQ138" t="s">
        <v>162</v>
      </c>
      <c r="AR138">
        <v>5.6451612903225798E-2</v>
      </c>
      <c r="AS138" t="s">
        <v>69</v>
      </c>
      <c r="AT138">
        <v>0.84677419354838701</v>
      </c>
      <c r="AU138">
        <v>441</v>
      </c>
      <c r="AV138">
        <v>503</v>
      </c>
      <c r="AW138">
        <v>87535</v>
      </c>
    </row>
    <row r="139" spans="1:49" hidden="1" x14ac:dyDescent="0.3">
      <c r="A139" s="8">
        <f t="shared" si="5"/>
        <v>46575</v>
      </c>
      <c r="B139" s="8">
        <f t="shared" si="6"/>
        <v>138</v>
      </c>
      <c r="C139" s="8">
        <f>IF(LEFT(E139,12)="National Tec",MAX($C$2:C138)+1,0)</f>
        <v>0</v>
      </c>
      <c r="D139" t="s">
        <v>319</v>
      </c>
      <c r="E139" t="s">
        <v>320</v>
      </c>
      <c r="F139" t="s">
        <v>48</v>
      </c>
      <c r="G139">
        <v>16</v>
      </c>
      <c r="H139">
        <v>2008</v>
      </c>
      <c r="I139">
        <v>2020</v>
      </c>
      <c r="J139">
        <v>46575</v>
      </c>
      <c r="K139">
        <v>301</v>
      </c>
      <c r="L139">
        <v>6</v>
      </c>
      <c r="M139">
        <v>4.25</v>
      </c>
      <c r="N139">
        <v>4</v>
      </c>
      <c r="O139">
        <v>247</v>
      </c>
      <c r="P139">
        <v>14</v>
      </c>
      <c r="Q139">
        <v>289</v>
      </c>
      <c r="R139">
        <v>15</v>
      </c>
      <c r="S139">
        <v>294</v>
      </c>
      <c r="T139">
        <v>3.0421231142050602</v>
      </c>
      <c r="U139">
        <v>248</v>
      </c>
      <c r="V139">
        <v>1.2137096774193501</v>
      </c>
      <c r="W139">
        <v>11</v>
      </c>
      <c r="X139">
        <v>4.1399999999999999E-2</v>
      </c>
      <c r="Y139">
        <v>52917</v>
      </c>
      <c r="Z139">
        <v>314</v>
      </c>
      <c r="AA139">
        <v>6</v>
      </c>
      <c r="AB139">
        <v>4.25</v>
      </c>
      <c r="AC139">
        <v>4</v>
      </c>
      <c r="AD139">
        <v>255</v>
      </c>
      <c r="AE139">
        <v>14</v>
      </c>
      <c r="AF139">
        <v>302</v>
      </c>
      <c r="AG139">
        <v>15</v>
      </c>
      <c r="AH139">
        <v>307</v>
      </c>
      <c r="AI139">
        <v>3.0451287501427999</v>
      </c>
      <c r="AJ139">
        <v>253</v>
      </c>
      <c r="AK139">
        <v>1.24110671936758</v>
      </c>
      <c r="AL139">
        <v>11</v>
      </c>
      <c r="AM139">
        <v>0</v>
      </c>
      <c r="AN139">
        <v>8</v>
      </c>
      <c r="AO139" t="s">
        <v>321</v>
      </c>
      <c r="AP139">
        <v>0.6</v>
      </c>
      <c r="AQ139" t="s">
        <v>322</v>
      </c>
      <c r="AR139">
        <v>6.6666666666666596E-2</v>
      </c>
      <c r="AS139" t="s">
        <v>137</v>
      </c>
      <c r="AT139">
        <v>0.6</v>
      </c>
      <c r="AU139">
        <v>133</v>
      </c>
      <c r="AV139">
        <v>124</v>
      </c>
      <c r="AW139">
        <v>8522</v>
      </c>
    </row>
    <row r="140" spans="1:49" hidden="1" x14ac:dyDescent="0.3">
      <c r="A140" s="8">
        <f t="shared" si="5"/>
        <v>46779</v>
      </c>
      <c r="B140" s="8">
        <f t="shared" si="6"/>
        <v>139</v>
      </c>
      <c r="C140" s="8">
        <f>IF(LEFT(E140,12)="National Tec",MAX($C$2:C139)+1,0)</f>
        <v>0</v>
      </c>
      <c r="D140" t="s">
        <v>323</v>
      </c>
      <c r="E140" t="s">
        <v>78</v>
      </c>
      <c r="F140" t="s">
        <v>48</v>
      </c>
      <c r="G140">
        <v>150</v>
      </c>
      <c r="H140">
        <v>1990</v>
      </c>
      <c r="I140">
        <v>2020</v>
      </c>
      <c r="J140">
        <v>46779</v>
      </c>
      <c r="K140">
        <v>476</v>
      </c>
      <c r="L140">
        <v>11</v>
      </c>
      <c r="M140">
        <v>6.39368686868686</v>
      </c>
      <c r="N140">
        <v>4</v>
      </c>
      <c r="O140">
        <v>22</v>
      </c>
      <c r="P140">
        <v>44</v>
      </c>
      <c r="Q140">
        <v>259</v>
      </c>
      <c r="R140">
        <v>67</v>
      </c>
      <c r="S140">
        <v>326</v>
      </c>
      <c r="T140">
        <v>3.0404984777261301</v>
      </c>
      <c r="U140">
        <v>396</v>
      </c>
      <c r="V140">
        <v>1.2020202020202</v>
      </c>
      <c r="W140">
        <v>73</v>
      </c>
      <c r="X140">
        <v>5.9299999999999999E-2</v>
      </c>
      <c r="Y140">
        <v>53582</v>
      </c>
      <c r="Z140">
        <v>506</v>
      </c>
      <c r="AA140">
        <v>11</v>
      </c>
      <c r="AB140">
        <v>6.39368686868686</v>
      </c>
      <c r="AC140">
        <v>4</v>
      </c>
      <c r="AD140">
        <v>22</v>
      </c>
      <c r="AE140">
        <v>44</v>
      </c>
      <c r="AF140">
        <v>269</v>
      </c>
      <c r="AG140">
        <v>67</v>
      </c>
      <c r="AH140">
        <v>347</v>
      </c>
      <c r="AI140">
        <v>3.0406204935204699</v>
      </c>
      <c r="AJ140">
        <v>407</v>
      </c>
      <c r="AK140">
        <v>1.2432432432432401</v>
      </c>
      <c r="AL140">
        <v>79</v>
      </c>
      <c r="AM140">
        <v>1</v>
      </c>
      <c r="AN140">
        <v>0</v>
      </c>
      <c r="AO140" t="s">
        <v>100</v>
      </c>
      <c r="AP140">
        <v>0.439024390243902</v>
      </c>
      <c r="AQ140" t="s">
        <v>314</v>
      </c>
      <c r="AR140">
        <v>0.154471544715447</v>
      </c>
      <c r="AS140" t="s">
        <v>85</v>
      </c>
      <c r="AT140">
        <v>0.62601626016260103</v>
      </c>
      <c r="AU140">
        <v>1188</v>
      </c>
      <c r="AV140">
        <v>1022</v>
      </c>
      <c r="AW140">
        <v>224856</v>
      </c>
    </row>
    <row r="141" spans="1:49" hidden="1" x14ac:dyDescent="0.3">
      <c r="A141" s="8">
        <f t="shared" si="5"/>
        <v>47429</v>
      </c>
      <c r="B141" s="8">
        <f t="shared" si="6"/>
        <v>140</v>
      </c>
      <c r="C141" s="8">
        <f>IF(LEFT(E141,12)="National Tec",MAX($C$2:C140)+1,0)</f>
        <v>0</v>
      </c>
      <c r="D141" t="s">
        <v>324</v>
      </c>
      <c r="E141" t="s">
        <v>71</v>
      </c>
      <c r="F141" t="s">
        <v>48</v>
      </c>
      <c r="G141">
        <v>300</v>
      </c>
      <c r="H141">
        <v>2007</v>
      </c>
      <c r="I141">
        <v>2020</v>
      </c>
      <c r="J141">
        <v>47429</v>
      </c>
      <c r="K141">
        <v>884</v>
      </c>
      <c r="L141">
        <v>15</v>
      </c>
      <c r="M141">
        <v>6.7286066902446198</v>
      </c>
      <c r="N141">
        <v>3</v>
      </c>
      <c r="O141">
        <v>2</v>
      </c>
      <c r="P141">
        <v>114</v>
      </c>
      <c r="Q141">
        <v>435</v>
      </c>
      <c r="R141">
        <v>124</v>
      </c>
      <c r="S141">
        <v>446</v>
      </c>
      <c r="T141">
        <v>3.03586737771509</v>
      </c>
      <c r="U141">
        <v>729</v>
      </c>
      <c r="V141">
        <v>1.21262002743484</v>
      </c>
      <c r="W141">
        <v>174</v>
      </c>
      <c r="X141">
        <v>0.3039</v>
      </c>
      <c r="Y141">
        <v>30411</v>
      </c>
      <c r="Z141">
        <v>1270</v>
      </c>
      <c r="AA141">
        <v>18</v>
      </c>
      <c r="AB141">
        <v>8.9801939918319196</v>
      </c>
      <c r="AC141">
        <v>3</v>
      </c>
      <c r="AD141">
        <v>2</v>
      </c>
      <c r="AE141">
        <v>114</v>
      </c>
      <c r="AF141">
        <v>641</v>
      </c>
      <c r="AG141">
        <v>124</v>
      </c>
      <c r="AH141">
        <v>667</v>
      </c>
      <c r="AI141">
        <v>3.2319799903708901</v>
      </c>
      <c r="AJ141">
        <v>826</v>
      </c>
      <c r="AK141">
        <v>1.53753026634382</v>
      </c>
      <c r="AL141">
        <v>206</v>
      </c>
      <c r="AM141">
        <v>0</v>
      </c>
      <c r="AN141">
        <v>1</v>
      </c>
      <c r="AO141" t="s">
        <v>49</v>
      </c>
      <c r="AP141">
        <v>0.61627906976744096</v>
      </c>
      <c r="AQ141" t="s">
        <v>252</v>
      </c>
      <c r="AR141">
        <v>0.104651162790697</v>
      </c>
      <c r="AS141" t="s">
        <v>51</v>
      </c>
      <c r="AT141">
        <v>0.95930232558139505</v>
      </c>
      <c r="AU141">
        <v>578</v>
      </c>
      <c r="AV141">
        <v>874</v>
      </c>
      <c r="AW141">
        <v>69094</v>
      </c>
    </row>
    <row r="142" spans="1:49" hidden="1" x14ac:dyDescent="0.3">
      <c r="A142" s="8">
        <f t="shared" si="5"/>
        <v>47577</v>
      </c>
      <c r="B142" s="8">
        <f t="shared" si="6"/>
        <v>141</v>
      </c>
      <c r="C142" s="8">
        <f>IF(LEFT(E142,12)="National Tec",MAX($C$2:C141)+1,0)</f>
        <v>0</v>
      </c>
      <c r="D142" t="s">
        <v>325</v>
      </c>
      <c r="E142" t="s">
        <v>326</v>
      </c>
      <c r="F142" t="s">
        <v>48</v>
      </c>
      <c r="G142">
        <v>539</v>
      </c>
      <c r="H142">
        <v>1983</v>
      </c>
      <c r="I142">
        <v>2012</v>
      </c>
      <c r="J142">
        <v>47577</v>
      </c>
      <c r="K142">
        <v>1750</v>
      </c>
      <c r="L142">
        <v>19</v>
      </c>
      <c r="M142">
        <v>5.9838255625710097</v>
      </c>
      <c r="N142">
        <v>4</v>
      </c>
      <c r="O142">
        <v>0</v>
      </c>
      <c r="P142">
        <v>113</v>
      </c>
      <c r="Q142">
        <v>373</v>
      </c>
      <c r="R142">
        <v>291</v>
      </c>
      <c r="S142">
        <v>735</v>
      </c>
      <c r="T142">
        <v>3.03485544625189</v>
      </c>
      <c r="U142">
        <v>1328</v>
      </c>
      <c r="V142">
        <v>1.31777108433734</v>
      </c>
      <c r="W142">
        <v>291</v>
      </c>
      <c r="X142">
        <v>0.11169999999999999</v>
      </c>
      <c r="Y142">
        <v>49908</v>
      </c>
      <c r="Z142">
        <v>1970</v>
      </c>
      <c r="AA142">
        <v>20</v>
      </c>
      <c r="AB142">
        <v>6.2171588959043502</v>
      </c>
      <c r="AC142">
        <v>4</v>
      </c>
      <c r="AD142">
        <v>0</v>
      </c>
      <c r="AE142">
        <v>113</v>
      </c>
      <c r="AF142">
        <v>402</v>
      </c>
      <c r="AG142">
        <v>291</v>
      </c>
      <c r="AH142">
        <v>802</v>
      </c>
      <c r="AI142">
        <v>3.0650421158485299</v>
      </c>
      <c r="AJ142">
        <v>1420</v>
      </c>
      <c r="AK142">
        <v>1.38732394366197</v>
      </c>
      <c r="AL142">
        <v>306</v>
      </c>
      <c r="AM142">
        <v>0</v>
      </c>
      <c r="AN142">
        <v>3</v>
      </c>
      <c r="AO142" t="s">
        <v>59</v>
      </c>
      <c r="AP142">
        <v>0.48979591836734598</v>
      </c>
      <c r="AQ142" t="s">
        <v>135</v>
      </c>
      <c r="AR142">
        <v>0.319727891156462</v>
      </c>
      <c r="AS142" t="s">
        <v>51</v>
      </c>
      <c r="AT142">
        <v>0.96825396825396803</v>
      </c>
      <c r="AU142">
        <v>1692</v>
      </c>
      <c r="AV142">
        <v>1678</v>
      </c>
      <c r="AW142">
        <v>230678</v>
      </c>
    </row>
    <row r="143" spans="1:49" hidden="1" x14ac:dyDescent="0.3">
      <c r="A143" s="8">
        <f t="shared" si="5"/>
        <v>47596</v>
      </c>
      <c r="B143" s="8">
        <f t="shared" si="6"/>
        <v>142</v>
      </c>
      <c r="C143" s="8">
        <f>IF(LEFT(E143,12)="National Tec",MAX($C$2:C142)+1,0)</f>
        <v>0</v>
      </c>
      <c r="D143" t="s">
        <v>327</v>
      </c>
      <c r="E143" t="s">
        <v>143</v>
      </c>
      <c r="F143" t="s">
        <v>48</v>
      </c>
      <c r="G143">
        <v>314</v>
      </c>
      <c r="H143">
        <v>1985</v>
      </c>
      <c r="I143">
        <v>2020</v>
      </c>
      <c r="J143">
        <v>47596</v>
      </c>
      <c r="K143">
        <v>1748</v>
      </c>
      <c r="L143">
        <v>21</v>
      </c>
      <c r="M143">
        <v>6.8046026294788504</v>
      </c>
      <c r="N143">
        <v>3</v>
      </c>
      <c r="O143">
        <v>1</v>
      </c>
      <c r="P143">
        <v>39</v>
      </c>
      <c r="Q143">
        <v>112</v>
      </c>
      <c r="R143">
        <v>162</v>
      </c>
      <c r="S143">
        <v>686</v>
      </c>
      <c r="T143">
        <v>3.03478103751962</v>
      </c>
      <c r="U143">
        <v>1443</v>
      </c>
      <c r="V143">
        <v>1.21136521136521</v>
      </c>
      <c r="W143">
        <v>196</v>
      </c>
      <c r="X143">
        <v>0.18160000000000001</v>
      </c>
      <c r="Y143">
        <v>47665</v>
      </c>
      <c r="Z143">
        <v>2136</v>
      </c>
      <c r="AA143">
        <v>24</v>
      </c>
      <c r="AB143">
        <v>6.8129214448098603</v>
      </c>
      <c r="AC143">
        <v>3</v>
      </c>
      <c r="AD143">
        <v>1</v>
      </c>
      <c r="AE143">
        <v>39</v>
      </c>
      <c r="AF143">
        <v>115</v>
      </c>
      <c r="AG143">
        <v>162</v>
      </c>
      <c r="AH143">
        <v>790</v>
      </c>
      <c r="AI143">
        <v>3.0808129307491101</v>
      </c>
      <c r="AJ143">
        <v>1623</v>
      </c>
      <c r="AK143">
        <v>1.31608133086876</v>
      </c>
      <c r="AL143">
        <v>198</v>
      </c>
      <c r="AM143">
        <v>0</v>
      </c>
      <c r="AN143">
        <v>0</v>
      </c>
      <c r="AO143" t="s">
        <v>159</v>
      </c>
      <c r="AP143">
        <v>0.59565217391304304</v>
      </c>
      <c r="AQ143" t="s">
        <v>135</v>
      </c>
      <c r="AR143">
        <v>0.16521739130434701</v>
      </c>
      <c r="AS143" t="s">
        <v>51</v>
      </c>
      <c r="AT143">
        <v>0.93913043478260805</v>
      </c>
      <c r="AU143">
        <v>284</v>
      </c>
      <c r="AV143">
        <v>265</v>
      </c>
      <c r="AW143">
        <v>29160</v>
      </c>
    </row>
    <row r="144" spans="1:49" hidden="1" x14ac:dyDescent="0.3">
      <c r="A144" s="8">
        <f t="shared" si="5"/>
        <v>47712</v>
      </c>
      <c r="B144" s="8">
        <f t="shared" si="6"/>
        <v>143</v>
      </c>
      <c r="C144" s="8">
        <f>IF(LEFT(E144,12)="National Tec",MAX($C$2:C143)+1,0)</f>
        <v>0</v>
      </c>
      <c r="D144" t="s">
        <v>328</v>
      </c>
      <c r="E144" t="s">
        <v>71</v>
      </c>
      <c r="F144" t="s">
        <v>48</v>
      </c>
      <c r="G144">
        <v>27</v>
      </c>
      <c r="H144">
        <v>1998</v>
      </c>
      <c r="I144">
        <v>2020</v>
      </c>
      <c r="J144">
        <v>47712</v>
      </c>
      <c r="K144">
        <v>350</v>
      </c>
      <c r="L144">
        <v>8</v>
      </c>
      <c r="M144">
        <v>6.8333333333333304</v>
      </c>
      <c r="N144">
        <v>9</v>
      </c>
      <c r="O144">
        <v>108</v>
      </c>
      <c r="P144">
        <v>18</v>
      </c>
      <c r="Q144">
        <v>170</v>
      </c>
      <c r="R144">
        <v>23</v>
      </c>
      <c r="S144">
        <v>181</v>
      </c>
      <c r="T144">
        <v>3.03385763255887</v>
      </c>
      <c r="U144">
        <v>302</v>
      </c>
      <c r="V144">
        <v>1.15894039735099</v>
      </c>
      <c r="W144">
        <v>19</v>
      </c>
      <c r="X144">
        <v>5.1499999999999997E-2</v>
      </c>
      <c r="Y144">
        <v>46182</v>
      </c>
      <c r="Z144">
        <v>369</v>
      </c>
      <c r="AA144">
        <v>9</v>
      </c>
      <c r="AB144">
        <v>7.5</v>
      </c>
      <c r="AC144">
        <v>9</v>
      </c>
      <c r="AD144">
        <v>115</v>
      </c>
      <c r="AE144">
        <v>18</v>
      </c>
      <c r="AF144">
        <v>186</v>
      </c>
      <c r="AG144">
        <v>23</v>
      </c>
      <c r="AH144">
        <v>198</v>
      </c>
      <c r="AI144">
        <v>3.0913244636644901</v>
      </c>
      <c r="AJ144">
        <v>306</v>
      </c>
      <c r="AK144">
        <v>1.20588235294117</v>
      </c>
      <c r="AL144">
        <v>19</v>
      </c>
      <c r="AM144">
        <v>0</v>
      </c>
      <c r="AN144">
        <v>7</v>
      </c>
      <c r="AO144" t="s">
        <v>329</v>
      </c>
      <c r="AP144">
        <v>0.29411764705882298</v>
      </c>
      <c r="AQ144" t="s">
        <v>55</v>
      </c>
      <c r="AR144">
        <v>0.17647058823529399</v>
      </c>
      <c r="AS144" t="s">
        <v>128</v>
      </c>
      <c r="AT144">
        <v>0.35294117647058798</v>
      </c>
      <c r="AU144">
        <v>906</v>
      </c>
      <c r="AV144">
        <v>1013</v>
      </c>
      <c r="AW144">
        <v>36319</v>
      </c>
    </row>
    <row r="145" spans="1:49" hidden="1" x14ac:dyDescent="0.3">
      <c r="A145" s="8">
        <f t="shared" si="5"/>
        <v>47993</v>
      </c>
      <c r="B145" s="8">
        <f t="shared" si="6"/>
        <v>144</v>
      </c>
      <c r="C145" s="8">
        <f>IF(LEFT(E145,12)="National Tec",MAX($C$2:C144)+1,0)</f>
        <v>0</v>
      </c>
      <c r="D145" t="s">
        <v>330</v>
      </c>
      <c r="E145" t="s">
        <v>288</v>
      </c>
      <c r="F145" t="s">
        <v>48</v>
      </c>
      <c r="G145">
        <v>244</v>
      </c>
      <c r="H145">
        <v>1991</v>
      </c>
      <c r="I145">
        <v>2020</v>
      </c>
      <c r="J145">
        <v>47993</v>
      </c>
      <c r="K145">
        <v>347</v>
      </c>
      <c r="L145">
        <v>9</v>
      </c>
      <c r="M145">
        <v>6.2499999999999902</v>
      </c>
      <c r="N145">
        <v>114</v>
      </c>
      <c r="O145">
        <v>85</v>
      </c>
      <c r="P145">
        <v>137</v>
      </c>
      <c r="Q145">
        <v>131</v>
      </c>
      <c r="R145">
        <v>211</v>
      </c>
      <c r="S145">
        <v>299</v>
      </c>
      <c r="T145">
        <v>3.0317541200633702</v>
      </c>
      <c r="U145">
        <v>321</v>
      </c>
      <c r="V145">
        <v>1.0809968847352001</v>
      </c>
      <c r="W145">
        <v>87</v>
      </c>
      <c r="X145">
        <v>0.1148</v>
      </c>
      <c r="Y145">
        <v>49602</v>
      </c>
      <c r="Z145">
        <v>392</v>
      </c>
      <c r="AA145">
        <v>9</v>
      </c>
      <c r="AB145">
        <v>6.7499999999999902</v>
      </c>
      <c r="AC145">
        <v>114</v>
      </c>
      <c r="AD145">
        <v>91</v>
      </c>
      <c r="AE145">
        <v>137</v>
      </c>
      <c r="AF145">
        <v>140</v>
      </c>
      <c r="AG145">
        <v>211</v>
      </c>
      <c r="AH145">
        <v>327</v>
      </c>
      <c r="AI145">
        <v>3.0672939918515598</v>
      </c>
      <c r="AJ145">
        <v>346</v>
      </c>
      <c r="AK145">
        <v>1.1329479768786099</v>
      </c>
      <c r="AL145">
        <v>95</v>
      </c>
      <c r="AM145">
        <v>1</v>
      </c>
      <c r="AN145">
        <v>2</v>
      </c>
      <c r="AO145" t="s">
        <v>331</v>
      </c>
      <c r="AP145">
        <v>0.56459330143540598</v>
      </c>
      <c r="AQ145" t="s">
        <v>118</v>
      </c>
      <c r="AR145">
        <v>9.5693779904306206E-2</v>
      </c>
      <c r="AS145" t="s">
        <v>88</v>
      </c>
      <c r="AT145">
        <v>0.88995215311004705</v>
      </c>
      <c r="AU145">
        <v>88</v>
      </c>
      <c r="AV145">
        <v>92</v>
      </c>
      <c r="AW145">
        <v>21211</v>
      </c>
    </row>
    <row r="146" spans="1:49" hidden="1" x14ac:dyDescent="0.3">
      <c r="A146" s="8">
        <f t="shared" si="5"/>
        <v>48230</v>
      </c>
      <c r="B146" s="8">
        <f t="shared" si="6"/>
        <v>145</v>
      </c>
      <c r="C146" s="8">
        <f>IF(LEFT(E146,12)="National Tec",MAX($C$2:C145)+1,0)</f>
        <v>0</v>
      </c>
      <c r="D146" t="s">
        <v>332</v>
      </c>
      <c r="E146" t="s">
        <v>62</v>
      </c>
      <c r="F146" t="s">
        <v>48</v>
      </c>
      <c r="G146">
        <v>186</v>
      </c>
      <c r="H146">
        <v>1993</v>
      </c>
      <c r="I146">
        <v>2020</v>
      </c>
      <c r="J146">
        <v>48230</v>
      </c>
      <c r="K146">
        <v>418</v>
      </c>
      <c r="L146">
        <v>11</v>
      </c>
      <c r="M146">
        <v>6.86666666666666</v>
      </c>
      <c r="N146">
        <v>11</v>
      </c>
      <c r="O146">
        <v>43</v>
      </c>
      <c r="P146">
        <v>16</v>
      </c>
      <c r="Q146">
        <v>110</v>
      </c>
      <c r="R146">
        <v>148</v>
      </c>
      <c r="S146">
        <v>324</v>
      </c>
      <c r="T146">
        <v>3.0299313874334102</v>
      </c>
      <c r="U146">
        <v>338</v>
      </c>
      <c r="V146">
        <v>1.23668639053254</v>
      </c>
      <c r="W146">
        <v>88</v>
      </c>
      <c r="X146">
        <v>5.6399999999999999E-2</v>
      </c>
      <c r="Y146">
        <v>56782</v>
      </c>
      <c r="Z146">
        <v>443</v>
      </c>
      <c r="AA146">
        <v>11</v>
      </c>
      <c r="AB146">
        <v>6.6999999999999904</v>
      </c>
      <c r="AC146">
        <v>11</v>
      </c>
      <c r="AD146">
        <v>43</v>
      </c>
      <c r="AE146">
        <v>16</v>
      </c>
      <c r="AF146">
        <v>111</v>
      </c>
      <c r="AG146">
        <v>148</v>
      </c>
      <c r="AH146">
        <v>342</v>
      </c>
      <c r="AI146">
        <v>3.02028070906653</v>
      </c>
      <c r="AJ146">
        <v>351</v>
      </c>
      <c r="AK146">
        <v>1.26210826210826</v>
      </c>
      <c r="AL146">
        <v>92</v>
      </c>
      <c r="AM146">
        <v>0</v>
      </c>
      <c r="AN146">
        <v>3</v>
      </c>
      <c r="AO146" t="s">
        <v>333</v>
      </c>
      <c r="AP146">
        <v>0.43016759776536301</v>
      </c>
      <c r="AQ146" t="s">
        <v>216</v>
      </c>
      <c r="AR146">
        <v>0.31843575418994402</v>
      </c>
      <c r="AS146" t="s">
        <v>167</v>
      </c>
      <c r="AT146">
        <v>0.43016759776536301</v>
      </c>
      <c r="AU146">
        <v>47</v>
      </c>
      <c r="AV146">
        <v>41</v>
      </c>
      <c r="AW146">
        <v>8890</v>
      </c>
    </row>
    <row r="147" spans="1:49" hidden="1" x14ac:dyDescent="0.3">
      <c r="A147" s="8">
        <f t="shared" si="5"/>
        <v>48411</v>
      </c>
      <c r="B147" s="8">
        <f t="shared" si="6"/>
        <v>146</v>
      </c>
      <c r="C147" s="8">
        <f>IF(LEFT(E147,12)="National Tec",MAX($C$2:C146)+1,0)</f>
        <v>0</v>
      </c>
      <c r="D147" t="s">
        <v>334</v>
      </c>
      <c r="E147" t="s">
        <v>71</v>
      </c>
      <c r="F147" t="s">
        <v>48</v>
      </c>
      <c r="G147">
        <v>47</v>
      </c>
      <c r="H147">
        <v>2007</v>
      </c>
      <c r="I147">
        <v>2020</v>
      </c>
      <c r="J147">
        <v>48411</v>
      </c>
      <c r="K147">
        <v>1039</v>
      </c>
      <c r="L147">
        <v>15</v>
      </c>
      <c r="M147">
        <v>6.54285714285714</v>
      </c>
      <c r="N147">
        <v>1</v>
      </c>
      <c r="O147">
        <v>0</v>
      </c>
      <c r="P147">
        <v>19</v>
      </c>
      <c r="Q147">
        <v>600</v>
      </c>
      <c r="R147">
        <v>29</v>
      </c>
      <c r="S147">
        <v>937</v>
      </c>
      <c r="T147">
        <v>3.0286812535604102</v>
      </c>
      <c r="U147">
        <v>756</v>
      </c>
      <c r="V147">
        <v>1.37433862433862</v>
      </c>
      <c r="W147">
        <v>33</v>
      </c>
      <c r="X147">
        <v>3.8899999999999997E-2</v>
      </c>
      <c r="Y147">
        <v>55960</v>
      </c>
      <c r="Z147">
        <v>1081</v>
      </c>
      <c r="AA147">
        <v>15</v>
      </c>
      <c r="AB147">
        <v>6.54285714285714</v>
      </c>
      <c r="AC147">
        <v>1</v>
      </c>
      <c r="AD147">
        <v>0</v>
      </c>
      <c r="AE147">
        <v>19</v>
      </c>
      <c r="AF147">
        <v>630</v>
      </c>
      <c r="AG147">
        <v>29</v>
      </c>
      <c r="AH147">
        <v>976</v>
      </c>
      <c r="AI147">
        <v>3.0254991875631401</v>
      </c>
      <c r="AJ147">
        <v>773</v>
      </c>
      <c r="AK147">
        <v>1.3984476067270299</v>
      </c>
      <c r="AL147">
        <v>33</v>
      </c>
      <c r="AM147">
        <v>0</v>
      </c>
      <c r="AN147">
        <v>5</v>
      </c>
      <c r="AO147" t="s">
        <v>329</v>
      </c>
      <c r="AP147">
        <v>0.81578947368420995</v>
      </c>
      <c r="AQ147" t="s">
        <v>270</v>
      </c>
      <c r="AR147">
        <v>5.2631578947368397E-2</v>
      </c>
      <c r="AS147" t="s">
        <v>128</v>
      </c>
      <c r="AT147">
        <v>0.84210526315789402</v>
      </c>
      <c r="AU147">
        <v>1063</v>
      </c>
      <c r="AV147">
        <v>1026</v>
      </c>
      <c r="AW147">
        <v>36319</v>
      </c>
    </row>
    <row r="148" spans="1:49" hidden="1" x14ac:dyDescent="0.3">
      <c r="A148" s="8">
        <f t="shared" si="5"/>
        <v>48445</v>
      </c>
      <c r="B148" s="8">
        <f t="shared" si="6"/>
        <v>147</v>
      </c>
      <c r="C148" s="8">
        <f>IF(LEFT(E148,12)="National Tec",MAX($C$2:C147)+1,0)</f>
        <v>0</v>
      </c>
      <c r="D148" t="s">
        <v>335</v>
      </c>
      <c r="E148" t="s">
        <v>71</v>
      </c>
      <c r="F148" t="s">
        <v>48</v>
      </c>
      <c r="G148">
        <v>91</v>
      </c>
      <c r="H148">
        <v>2004</v>
      </c>
      <c r="I148">
        <v>2020</v>
      </c>
      <c r="J148">
        <v>48445</v>
      </c>
      <c r="K148">
        <v>926</v>
      </c>
      <c r="L148">
        <v>14</v>
      </c>
      <c r="M148">
        <v>6.9023809523809501</v>
      </c>
      <c r="N148">
        <v>1</v>
      </c>
      <c r="O148">
        <v>1</v>
      </c>
      <c r="P148">
        <v>16</v>
      </c>
      <c r="Q148">
        <v>527</v>
      </c>
      <c r="R148">
        <v>32</v>
      </c>
      <c r="S148">
        <v>556</v>
      </c>
      <c r="T148">
        <v>3.0284244099672502</v>
      </c>
      <c r="U148">
        <v>625</v>
      </c>
      <c r="V148">
        <v>1.4816</v>
      </c>
      <c r="W148">
        <v>62</v>
      </c>
      <c r="X148">
        <v>1.7999999999999999E-2</v>
      </c>
      <c r="Y148">
        <v>57318</v>
      </c>
      <c r="Z148">
        <v>943</v>
      </c>
      <c r="AA148">
        <v>14</v>
      </c>
      <c r="AB148">
        <v>6.9023809523809501</v>
      </c>
      <c r="AC148">
        <v>1</v>
      </c>
      <c r="AD148">
        <v>1</v>
      </c>
      <c r="AE148">
        <v>16</v>
      </c>
      <c r="AF148">
        <v>533</v>
      </c>
      <c r="AG148">
        <v>32</v>
      </c>
      <c r="AH148">
        <v>565</v>
      </c>
      <c r="AI148">
        <v>3.0171600372479799</v>
      </c>
      <c r="AJ148">
        <v>633</v>
      </c>
      <c r="AK148">
        <v>1.4897314375987301</v>
      </c>
      <c r="AL148">
        <v>64</v>
      </c>
      <c r="AM148">
        <v>0</v>
      </c>
      <c r="AN148">
        <v>10</v>
      </c>
      <c r="AO148" t="s">
        <v>118</v>
      </c>
      <c r="AP148">
        <v>0.72413793103448199</v>
      </c>
      <c r="AQ148" t="s">
        <v>279</v>
      </c>
      <c r="AR148">
        <v>8.04597701149425E-2</v>
      </c>
      <c r="AS148" t="s">
        <v>88</v>
      </c>
      <c r="AT148">
        <v>0.89655172413793105</v>
      </c>
      <c r="AU148">
        <v>1438</v>
      </c>
      <c r="AV148">
        <v>1259</v>
      </c>
      <c r="AW148">
        <v>215114</v>
      </c>
    </row>
    <row r="149" spans="1:49" hidden="1" x14ac:dyDescent="0.3">
      <c r="A149" s="8">
        <f t="shared" si="5"/>
        <v>48595</v>
      </c>
      <c r="B149" s="8">
        <f t="shared" si="6"/>
        <v>148</v>
      </c>
      <c r="C149" s="8">
        <f>IF(LEFT(E149,12)="National Tec",MAX($C$2:C148)+1,0)</f>
        <v>0</v>
      </c>
      <c r="D149" t="s">
        <v>336</v>
      </c>
      <c r="E149" t="s">
        <v>62</v>
      </c>
      <c r="F149" t="s">
        <v>48</v>
      </c>
      <c r="G149">
        <v>142</v>
      </c>
      <c r="H149">
        <v>1991</v>
      </c>
      <c r="I149">
        <v>2020</v>
      </c>
      <c r="J149">
        <v>48595</v>
      </c>
      <c r="K149">
        <v>587</v>
      </c>
      <c r="L149">
        <v>14</v>
      </c>
      <c r="M149">
        <v>7.29792876500193</v>
      </c>
      <c r="N149">
        <v>6</v>
      </c>
      <c r="O149">
        <v>34</v>
      </c>
      <c r="P149">
        <v>15</v>
      </c>
      <c r="Q149">
        <v>46</v>
      </c>
      <c r="R149">
        <v>81</v>
      </c>
      <c r="S149">
        <v>369</v>
      </c>
      <c r="T149">
        <v>3.02738157872164</v>
      </c>
      <c r="U149">
        <v>501</v>
      </c>
      <c r="V149">
        <v>1.1716566866267399</v>
      </c>
      <c r="W149">
        <v>84</v>
      </c>
      <c r="X149">
        <v>9.69E-2</v>
      </c>
      <c r="Y149">
        <v>55848</v>
      </c>
      <c r="Z149">
        <v>650</v>
      </c>
      <c r="AA149">
        <v>14</v>
      </c>
      <c r="AB149">
        <v>7.29792876500193</v>
      </c>
      <c r="AC149">
        <v>6</v>
      </c>
      <c r="AD149">
        <v>34</v>
      </c>
      <c r="AE149">
        <v>15</v>
      </c>
      <c r="AF149">
        <v>46</v>
      </c>
      <c r="AG149">
        <v>81</v>
      </c>
      <c r="AH149">
        <v>391</v>
      </c>
      <c r="AI149">
        <v>3.0262381347813698</v>
      </c>
      <c r="AJ149">
        <v>543</v>
      </c>
      <c r="AK149">
        <v>1.19705340699815</v>
      </c>
      <c r="AL149">
        <v>88</v>
      </c>
      <c r="AM149">
        <v>3</v>
      </c>
      <c r="AN149">
        <v>0</v>
      </c>
      <c r="AO149" t="s">
        <v>83</v>
      </c>
      <c r="AP149">
        <v>0.236641221374045</v>
      </c>
      <c r="AQ149" t="s">
        <v>73</v>
      </c>
      <c r="AR149">
        <v>0.16030534351145001</v>
      </c>
      <c r="AS149" t="s">
        <v>85</v>
      </c>
      <c r="AT149">
        <v>0.39694656488549601</v>
      </c>
      <c r="AU149">
        <v>978</v>
      </c>
      <c r="AV149">
        <v>825</v>
      </c>
      <c r="AW149">
        <v>73903</v>
      </c>
    </row>
    <row r="150" spans="1:49" hidden="1" x14ac:dyDescent="0.3">
      <c r="A150" s="8">
        <f t="shared" si="5"/>
        <v>49107</v>
      </c>
      <c r="B150" s="8">
        <f t="shared" si="6"/>
        <v>149</v>
      </c>
      <c r="C150" s="8">
        <f>IF(LEFT(E150,12)="National Tec",MAX($C$2:C149)+1,0)</f>
        <v>0</v>
      </c>
      <c r="D150" t="s">
        <v>337</v>
      </c>
      <c r="E150" t="s">
        <v>71</v>
      </c>
      <c r="F150" t="s">
        <v>48</v>
      </c>
      <c r="G150">
        <v>268</v>
      </c>
      <c r="H150">
        <v>1997</v>
      </c>
      <c r="I150">
        <v>2020</v>
      </c>
      <c r="J150">
        <v>49107</v>
      </c>
      <c r="K150">
        <v>652</v>
      </c>
      <c r="L150">
        <v>11</v>
      </c>
      <c r="M150">
        <v>5.9291256998346498</v>
      </c>
      <c r="N150">
        <v>25</v>
      </c>
      <c r="O150">
        <v>12</v>
      </c>
      <c r="P150">
        <v>164</v>
      </c>
      <c r="Q150">
        <v>311</v>
      </c>
      <c r="R150">
        <v>194</v>
      </c>
      <c r="S150">
        <v>379</v>
      </c>
      <c r="T150">
        <v>3.0232938834235799</v>
      </c>
      <c r="U150">
        <v>578</v>
      </c>
      <c r="V150">
        <v>1.1280276816608901</v>
      </c>
      <c r="W150">
        <v>145</v>
      </c>
      <c r="X150">
        <v>0.22009999999999999</v>
      </c>
      <c r="Y150">
        <v>39510</v>
      </c>
      <c r="Z150">
        <v>836</v>
      </c>
      <c r="AA150">
        <v>12</v>
      </c>
      <c r="AB150">
        <v>5.9334907791997296</v>
      </c>
      <c r="AC150">
        <v>25</v>
      </c>
      <c r="AD150">
        <v>19</v>
      </c>
      <c r="AE150">
        <v>164</v>
      </c>
      <c r="AF150">
        <v>409</v>
      </c>
      <c r="AG150">
        <v>194</v>
      </c>
      <c r="AH150">
        <v>490</v>
      </c>
      <c r="AI150">
        <v>3.1444807567323898</v>
      </c>
      <c r="AJ150">
        <v>647</v>
      </c>
      <c r="AK150">
        <v>1.2921174652241101</v>
      </c>
      <c r="AL150">
        <v>170</v>
      </c>
      <c r="AM150">
        <v>0</v>
      </c>
      <c r="AN150">
        <v>1</v>
      </c>
      <c r="AO150" t="s">
        <v>291</v>
      </c>
      <c r="AP150">
        <v>0.80952380952380898</v>
      </c>
      <c r="AQ150" t="s">
        <v>338</v>
      </c>
      <c r="AR150">
        <v>5.2380952380952299E-2</v>
      </c>
      <c r="AS150" t="s">
        <v>51</v>
      </c>
      <c r="AT150">
        <v>0.96666666666666601</v>
      </c>
      <c r="AU150">
        <v>755</v>
      </c>
      <c r="AV150">
        <v>889</v>
      </c>
      <c r="AW150">
        <v>56373</v>
      </c>
    </row>
    <row r="151" spans="1:49" hidden="1" x14ac:dyDescent="0.3">
      <c r="A151" s="8">
        <f t="shared" si="5"/>
        <v>49458</v>
      </c>
      <c r="B151" s="8">
        <f t="shared" si="6"/>
        <v>150</v>
      </c>
      <c r="C151" s="8">
        <f>IF(LEFT(E151,12)="National Tec",MAX($C$2:C150)+1,0)</f>
        <v>0</v>
      </c>
      <c r="D151" t="s">
        <v>339</v>
      </c>
      <c r="E151" t="s">
        <v>47</v>
      </c>
      <c r="F151" t="s">
        <v>48</v>
      </c>
      <c r="G151">
        <v>181</v>
      </c>
      <c r="H151">
        <v>1993</v>
      </c>
      <c r="I151">
        <v>2020</v>
      </c>
      <c r="J151">
        <v>49458</v>
      </c>
      <c r="K151">
        <v>1315</v>
      </c>
      <c r="L151">
        <v>18</v>
      </c>
      <c r="M151">
        <v>6.7176448436190803</v>
      </c>
      <c r="N151">
        <v>2</v>
      </c>
      <c r="O151">
        <v>2</v>
      </c>
      <c r="P151">
        <v>29</v>
      </c>
      <c r="Q151">
        <v>175</v>
      </c>
      <c r="R151">
        <v>87</v>
      </c>
      <c r="S151">
        <v>449</v>
      </c>
      <c r="T151">
        <v>3.0207603125989801</v>
      </c>
      <c r="U151">
        <v>1033</v>
      </c>
      <c r="V151">
        <v>1.2729912875120999</v>
      </c>
      <c r="W151">
        <v>133</v>
      </c>
      <c r="X151">
        <v>0.1157</v>
      </c>
      <c r="Y151">
        <v>51366</v>
      </c>
      <c r="Z151">
        <v>1487</v>
      </c>
      <c r="AA151">
        <v>19</v>
      </c>
      <c r="AB151">
        <v>7.2077242086984397</v>
      </c>
      <c r="AC151">
        <v>2</v>
      </c>
      <c r="AD151">
        <v>2</v>
      </c>
      <c r="AE151">
        <v>29</v>
      </c>
      <c r="AF151">
        <v>180</v>
      </c>
      <c r="AG151">
        <v>87</v>
      </c>
      <c r="AH151">
        <v>494</v>
      </c>
      <c r="AI151">
        <v>3.0550579849333501</v>
      </c>
      <c r="AJ151">
        <v>1104</v>
      </c>
      <c r="AK151">
        <v>1.3469202898550701</v>
      </c>
      <c r="AL151">
        <v>135</v>
      </c>
      <c r="AM151">
        <v>0</v>
      </c>
      <c r="AN151">
        <v>2</v>
      </c>
      <c r="AO151" t="s">
        <v>123</v>
      </c>
      <c r="AP151">
        <v>0.35975609756097499</v>
      </c>
      <c r="AQ151" t="s">
        <v>91</v>
      </c>
      <c r="AR151">
        <v>0.15243902439024301</v>
      </c>
      <c r="AS151" t="s">
        <v>51</v>
      </c>
      <c r="AT151">
        <v>0.74390243902439002</v>
      </c>
      <c r="AU151">
        <v>279</v>
      </c>
      <c r="AV151">
        <v>280</v>
      </c>
      <c r="AW151">
        <v>94611</v>
      </c>
    </row>
    <row r="152" spans="1:49" hidden="1" x14ac:dyDescent="0.3">
      <c r="A152" s="8">
        <f t="shared" si="5"/>
        <v>49511</v>
      </c>
      <c r="B152" s="8">
        <f t="shared" si="6"/>
        <v>151</v>
      </c>
      <c r="C152" s="8">
        <f>IF(LEFT(E152,12)="National Tec",MAX($C$2:C151)+1,0)</f>
        <v>0</v>
      </c>
      <c r="D152" t="s">
        <v>340</v>
      </c>
      <c r="E152" t="s">
        <v>200</v>
      </c>
      <c r="F152" t="s">
        <v>48</v>
      </c>
      <c r="G152">
        <v>46</v>
      </c>
      <c r="H152">
        <v>2000</v>
      </c>
      <c r="I152">
        <v>2020</v>
      </c>
      <c r="J152">
        <v>49511</v>
      </c>
      <c r="K152">
        <v>334</v>
      </c>
      <c r="L152">
        <v>7</v>
      </c>
      <c r="M152">
        <v>3.9</v>
      </c>
      <c r="N152">
        <v>2</v>
      </c>
      <c r="O152">
        <v>197</v>
      </c>
      <c r="P152">
        <v>20</v>
      </c>
      <c r="Q152">
        <v>253</v>
      </c>
      <c r="R152">
        <v>26</v>
      </c>
      <c r="S152">
        <v>278</v>
      </c>
      <c r="T152">
        <v>3.0203615787366198</v>
      </c>
      <c r="U152">
        <v>319</v>
      </c>
      <c r="V152">
        <v>1.0470219435736601</v>
      </c>
      <c r="W152">
        <v>27</v>
      </c>
      <c r="X152">
        <v>3.1899999999999998E-2</v>
      </c>
      <c r="Y152">
        <v>57878</v>
      </c>
      <c r="Z152">
        <v>345</v>
      </c>
      <c r="AA152">
        <v>7</v>
      </c>
      <c r="AB152">
        <v>3.9</v>
      </c>
      <c r="AC152">
        <v>2</v>
      </c>
      <c r="AD152">
        <v>198</v>
      </c>
      <c r="AE152">
        <v>20</v>
      </c>
      <c r="AF152">
        <v>255</v>
      </c>
      <c r="AG152">
        <v>26</v>
      </c>
      <c r="AH152">
        <v>282</v>
      </c>
      <c r="AI152">
        <v>3.0138168467565598</v>
      </c>
      <c r="AJ152">
        <v>327</v>
      </c>
      <c r="AK152">
        <v>1.05504587155963</v>
      </c>
      <c r="AL152">
        <v>28</v>
      </c>
      <c r="AM152">
        <v>0</v>
      </c>
      <c r="AN152">
        <v>13</v>
      </c>
      <c r="AO152" t="s">
        <v>197</v>
      </c>
      <c r="AP152">
        <v>0.32608695652173902</v>
      </c>
      <c r="AQ152" t="s">
        <v>227</v>
      </c>
      <c r="AR152">
        <v>0.23913043478260801</v>
      </c>
      <c r="AS152" t="s">
        <v>97</v>
      </c>
      <c r="AT152">
        <v>0.32608695652173902</v>
      </c>
      <c r="AU152">
        <v>338</v>
      </c>
      <c r="AV152">
        <v>285</v>
      </c>
      <c r="AW152">
        <v>56850</v>
      </c>
    </row>
    <row r="153" spans="1:49" hidden="1" x14ac:dyDescent="0.3">
      <c r="A153" s="8">
        <f t="shared" si="5"/>
        <v>49758</v>
      </c>
      <c r="B153" s="8">
        <f t="shared" si="6"/>
        <v>152</v>
      </c>
      <c r="C153" s="8">
        <f>IF(LEFT(E153,12)="National Tec",MAX($C$2:C152)+1,0)</f>
        <v>0</v>
      </c>
      <c r="D153" t="s">
        <v>341</v>
      </c>
      <c r="E153" t="s">
        <v>78</v>
      </c>
      <c r="F153" t="s">
        <v>48</v>
      </c>
      <c r="G153">
        <v>286</v>
      </c>
      <c r="H153">
        <v>1989</v>
      </c>
      <c r="I153">
        <v>2020</v>
      </c>
      <c r="J153">
        <v>49758</v>
      </c>
      <c r="K153">
        <v>1913</v>
      </c>
      <c r="L153">
        <v>18</v>
      </c>
      <c r="M153">
        <v>9.9068591831749693</v>
      </c>
      <c r="N153">
        <v>1</v>
      </c>
      <c r="O153">
        <v>0</v>
      </c>
      <c r="P153">
        <v>19</v>
      </c>
      <c r="Q153">
        <v>68</v>
      </c>
      <c r="R153">
        <v>207</v>
      </c>
      <c r="S153">
        <v>1051</v>
      </c>
      <c r="T153">
        <v>3.0186681964344002</v>
      </c>
      <c r="U153">
        <v>1210</v>
      </c>
      <c r="V153">
        <v>1.5809917355371901</v>
      </c>
      <c r="W153">
        <v>232</v>
      </c>
      <c r="X153">
        <v>0.14019999999999999</v>
      </c>
      <c r="Y153">
        <v>49465</v>
      </c>
      <c r="Z153">
        <v>2225</v>
      </c>
      <c r="AA153">
        <v>21</v>
      </c>
      <c r="AB153">
        <v>10.176727870043599</v>
      </c>
      <c r="AC153">
        <v>1</v>
      </c>
      <c r="AD153">
        <v>0</v>
      </c>
      <c r="AE153">
        <v>19</v>
      </c>
      <c r="AF153">
        <v>70</v>
      </c>
      <c r="AG153">
        <v>207</v>
      </c>
      <c r="AH153">
        <v>1205</v>
      </c>
      <c r="AI153">
        <v>3.0682340629832199</v>
      </c>
      <c r="AJ153">
        <v>1296</v>
      </c>
      <c r="AK153">
        <v>1.7168209876543199</v>
      </c>
      <c r="AL153">
        <v>239</v>
      </c>
      <c r="AM153">
        <v>0</v>
      </c>
      <c r="AN153">
        <v>0</v>
      </c>
      <c r="AO153" t="s">
        <v>76</v>
      </c>
      <c r="AP153">
        <v>0.83984375</v>
      </c>
      <c r="AQ153" t="s">
        <v>139</v>
      </c>
      <c r="AR153">
        <v>0.10546875</v>
      </c>
      <c r="AS153" t="s">
        <v>187</v>
      </c>
      <c r="AT153">
        <v>0.953125</v>
      </c>
      <c r="AU153">
        <v>999</v>
      </c>
      <c r="AV153">
        <v>944</v>
      </c>
      <c r="AW153">
        <v>54940</v>
      </c>
    </row>
    <row r="154" spans="1:49" hidden="1" x14ac:dyDescent="0.3">
      <c r="A154" s="8">
        <f t="shared" si="5"/>
        <v>49980</v>
      </c>
      <c r="B154" s="8">
        <f t="shared" si="6"/>
        <v>153</v>
      </c>
      <c r="C154" s="8">
        <f>IF(LEFT(E154,12)="National Tec",MAX($C$2:C153)+1,0)</f>
        <v>0</v>
      </c>
      <c r="D154" t="s">
        <v>342</v>
      </c>
      <c r="E154" t="s">
        <v>71</v>
      </c>
      <c r="F154" t="s">
        <v>48</v>
      </c>
      <c r="G154">
        <v>46</v>
      </c>
      <c r="H154">
        <v>1997</v>
      </c>
      <c r="I154">
        <v>2020</v>
      </c>
      <c r="J154">
        <v>49980</v>
      </c>
      <c r="K154">
        <v>239</v>
      </c>
      <c r="L154">
        <v>8</v>
      </c>
      <c r="M154">
        <v>6.7</v>
      </c>
      <c r="N154">
        <v>30</v>
      </c>
      <c r="O154">
        <v>90</v>
      </c>
      <c r="P154">
        <v>37</v>
      </c>
      <c r="Q154">
        <v>199</v>
      </c>
      <c r="R154">
        <v>46</v>
      </c>
      <c r="S154">
        <v>239</v>
      </c>
      <c r="T154">
        <v>3.0170708095175298</v>
      </c>
      <c r="U154">
        <v>179</v>
      </c>
      <c r="V154">
        <v>1.33519553072625</v>
      </c>
      <c r="W154">
        <v>29</v>
      </c>
      <c r="X154">
        <v>0.1555</v>
      </c>
      <c r="Y154">
        <v>44455</v>
      </c>
      <c r="Z154">
        <v>283</v>
      </c>
      <c r="AA154">
        <v>9</v>
      </c>
      <c r="AB154">
        <v>7.5333333333333297</v>
      </c>
      <c r="AC154">
        <v>30</v>
      </c>
      <c r="AD154">
        <v>96</v>
      </c>
      <c r="AE154">
        <v>37</v>
      </c>
      <c r="AF154">
        <v>231</v>
      </c>
      <c r="AG154">
        <v>46</v>
      </c>
      <c r="AH154">
        <v>283</v>
      </c>
      <c r="AI154">
        <v>3.1038507012169001</v>
      </c>
      <c r="AJ154">
        <v>188</v>
      </c>
      <c r="AK154">
        <v>1.5053191489361699</v>
      </c>
      <c r="AL154">
        <v>30</v>
      </c>
      <c r="AM154">
        <v>0</v>
      </c>
      <c r="AN154">
        <v>1</v>
      </c>
      <c r="AO154" t="s">
        <v>322</v>
      </c>
      <c r="AP154">
        <v>0.5</v>
      </c>
      <c r="AQ154" t="s">
        <v>343</v>
      </c>
      <c r="AR154">
        <v>0.107142857142857</v>
      </c>
      <c r="AS154" t="s">
        <v>271</v>
      </c>
      <c r="AT154">
        <v>0.53571428571428503</v>
      </c>
      <c r="AU154">
        <v>246</v>
      </c>
      <c r="AV154">
        <v>307</v>
      </c>
      <c r="AW154">
        <v>16018</v>
      </c>
    </row>
    <row r="155" spans="1:49" hidden="1" x14ac:dyDescent="0.3">
      <c r="A155" s="8">
        <f t="shared" si="5"/>
        <v>50248</v>
      </c>
      <c r="B155" s="8">
        <f t="shared" si="6"/>
        <v>154</v>
      </c>
      <c r="C155" s="8">
        <f>IF(LEFT(E155,12)="National Tec",MAX($C$2:C154)+1,0)</f>
        <v>0</v>
      </c>
      <c r="D155" t="s">
        <v>344</v>
      </c>
      <c r="E155" t="s">
        <v>71</v>
      </c>
      <c r="F155" t="s">
        <v>48</v>
      </c>
      <c r="G155">
        <v>282</v>
      </c>
      <c r="H155">
        <v>1976</v>
      </c>
      <c r="I155">
        <v>2020</v>
      </c>
      <c r="J155">
        <v>50248</v>
      </c>
      <c r="K155">
        <v>618</v>
      </c>
      <c r="L155">
        <v>11</v>
      </c>
      <c r="M155">
        <v>6.97896825396825</v>
      </c>
      <c r="N155">
        <v>6</v>
      </c>
      <c r="O155">
        <v>27</v>
      </c>
      <c r="P155">
        <v>43</v>
      </c>
      <c r="Q155">
        <v>70</v>
      </c>
      <c r="R155">
        <v>250</v>
      </c>
      <c r="S155">
        <v>485</v>
      </c>
      <c r="T155">
        <v>3.0151868846366798</v>
      </c>
      <c r="U155">
        <v>488</v>
      </c>
      <c r="V155">
        <v>1.2663934426229499</v>
      </c>
      <c r="W155">
        <v>149</v>
      </c>
      <c r="X155">
        <v>5.9400000000000001E-2</v>
      </c>
      <c r="Y155">
        <v>57641</v>
      </c>
      <c r="Z155">
        <v>657</v>
      </c>
      <c r="AA155">
        <v>11</v>
      </c>
      <c r="AB155">
        <v>6.97896825396825</v>
      </c>
      <c r="AC155">
        <v>6</v>
      </c>
      <c r="AD155">
        <v>27</v>
      </c>
      <c r="AE155">
        <v>43</v>
      </c>
      <c r="AF155">
        <v>73</v>
      </c>
      <c r="AG155">
        <v>250</v>
      </c>
      <c r="AH155">
        <v>516</v>
      </c>
      <c r="AI155">
        <v>3.01511790207087</v>
      </c>
      <c r="AJ155">
        <v>501</v>
      </c>
      <c r="AK155">
        <v>1.31137724550898</v>
      </c>
      <c r="AL155">
        <v>154</v>
      </c>
      <c r="AM155">
        <v>1</v>
      </c>
      <c r="AN155">
        <v>1</v>
      </c>
      <c r="AO155" t="s">
        <v>84</v>
      </c>
      <c r="AP155">
        <v>0.47894736842105201</v>
      </c>
      <c r="AQ155" t="s">
        <v>72</v>
      </c>
      <c r="AR155">
        <v>0.221052631578947</v>
      </c>
      <c r="AS155" t="s">
        <v>69</v>
      </c>
      <c r="AT155">
        <v>0.53157894736842104</v>
      </c>
      <c r="AU155">
        <v>373</v>
      </c>
      <c r="AV155">
        <v>320</v>
      </c>
      <c r="AW155">
        <v>55697</v>
      </c>
    </row>
    <row r="156" spans="1:49" hidden="1" x14ac:dyDescent="0.3">
      <c r="A156" s="8">
        <f t="shared" si="5"/>
        <v>50422</v>
      </c>
      <c r="B156" s="8">
        <f t="shared" si="6"/>
        <v>155</v>
      </c>
      <c r="C156" s="8">
        <f>IF(LEFT(E156,12)="National Tec",MAX($C$2:C155)+1,0)</f>
        <v>0</v>
      </c>
      <c r="D156" t="s">
        <v>345</v>
      </c>
      <c r="E156" t="s">
        <v>78</v>
      </c>
      <c r="F156" t="s">
        <v>48</v>
      </c>
      <c r="G156">
        <v>150</v>
      </c>
      <c r="H156">
        <v>1985</v>
      </c>
      <c r="I156">
        <v>2020</v>
      </c>
      <c r="J156">
        <v>50422</v>
      </c>
      <c r="K156">
        <v>367</v>
      </c>
      <c r="L156">
        <v>10</v>
      </c>
      <c r="M156">
        <v>7.8409090909090899</v>
      </c>
      <c r="N156">
        <v>28</v>
      </c>
      <c r="O156">
        <v>44</v>
      </c>
      <c r="P156">
        <v>71</v>
      </c>
      <c r="Q156">
        <v>89</v>
      </c>
      <c r="R156">
        <v>137</v>
      </c>
      <c r="S156">
        <v>330</v>
      </c>
      <c r="T156">
        <v>3.01396547436299</v>
      </c>
      <c r="U156">
        <v>251</v>
      </c>
      <c r="V156">
        <v>1.4621513944223099</v>
      </c>
      <c r="W156">
        <v>88</v>
      </c>
      <c r="X156">
        <v>0.13850000000000001</v>
      </c>
      <c r="Y156">
        <v>51871</v>
      </c>
      <c r="Z156">
        <v>426</v>
      </c>
      <c r="AA156">
        <v>10</v>
      </c>
      <c r="AB156">
        <v>8.0075757575757507</v>
      </c>
      <c r="AC156">
        <v>28</v>
      </c>
      <c r="AD156">
        <v>48</v>
      </c>
      <c r="AE156">
        <v>71</v>
      </c>
      <c r="AF156">
        <v>101</v>
      </c>
      <c r="AG156">
        <v>137</v>
      </c>
      <c r="AH156">
        <v>385</v>
      </c>
      <c r="AI156">
        <v>3.0518346103212202</v>
      </c>
      <c r="AJ156">
        <v>266</v>
      </c>
      <c r="AK156">
        <v>1.60150375939849</v>
      </c>
      <c r="AL156">
        <v>98</v>
      </c>
      <c r="AM156">
        <v>0</v>
      </c>
      <c r="AN156">
        <v>0</v>
      </c>
      <c r="AO156" t="s">
        <v>346</v>
      </c>
      <c r="AP156">
        <v>0.26495726495726402</v>
      </c>
      <c r="AQ156" t="s">
        <v>68</v>
      </c>
      <c r="AR156">
        <v>0.23931623931623899</v>
      </c>
      <c r="AS156" t="s">
        <v>187</v>
      </c>
      <c r="AT156">
        <v>0.41880341880341798</v>
      </c>
      <c r="AU156">
        <v>1043</v>
      </c>
      <c r="AV156">
        <v>992</v>
      </c>
      <c r="AW156">
        <v>70197</v>
      </c>
    </row>
    <row r="157" spans="1:49" hidden="1" x14ac:dyDescent="0.3">
      <c r="A157" s="8">
        <f t="shared" si="5"/>
        <v>50965</v>
      </c>
      <c r="B157" s="8">
        <f t="shared" si="6"/>
        <v>156</v>
      </c>
      <c r="C157" s="8">
        <f>IF(LEFT(E157,12)="National Tec",MAX($C$2:C156)+1,0)</f>
        <v>0</v>
      </c>
      <c r="D157" t="s">
        <v>347</v>
      </c>
      <c r="E157" t="s">
        <v>122</v>
      </c>
      <c r="F157" t="s">
        <v>48</v>
      </c>
      <c r="G157">
        <v>188</v>
      </c>
      <c r="H157">
        <v>1992</v>
      </c>
      <c r="I157">
        <v>2019</v>
      </c>
      <c r="J157">
        <v>50965</v>
      </c>
      <c r="K157">
        <v>801</v>
      </c>
      <c r="L157">
        <v>11</v>
      </c>
      <c r="M157">
        <v>6.7499999999999902</v>
      </c>
      <c r="N157">
        <v>3</v>
      </c>
      <c r="O157">
        <v>8</v>
      </c>
      <c r="P157">
        <v>24</v>
      </c>
      <c r="Q157">
        <v>197</v>
      </c>
      <c r="R157">
        <v>117</v>
      </c>
      <c r="S157">
        <v>478</v>
      </c>
      <c r="T157">
        <v>3.0101077803146201</v>
      </c>
      <c r="U157">
        <v>744</v>
      </c>
      <c r="V157">
        <v>1.0766129032258001</v>
      </c>
      <c r="W157">
        <v>88</v>
      </c>
      <c r="X157">
        <v>8.6999999999999994E-3</v>
      </c>
      <c r="Y157">
        <v>59792</v>
      </c>
      <c r="Z157">
        <v>808</v>
      </c>
      <c r="AA157">
        <v>11</v>
      </c>
      <c r="AB157">
        <v>6.5833333333333304</v>
      </c>
      <c r="AC157">
        <v>3</v>
      </c>
      <c r="AD157">
        <v>9</v>
      </c>
      <c r="AE157">
        <v>24</v>
      </c>
      <c r="AF157">
        <v>198</v>
      </c>
      <c r="AG157">
        <v>117</v>
      </c>
      <c r="AH157">
        <v>481</v>
      </c>
      <c r="AI157">
        <v>3.0021644355252599</v>
      </c>
      <c r="AJ157">
        <v>748</v>
      </c>
      <c r="AK157">
        <v>1.0802139037433101</v>
      </c>
      <c r="AL157">
        <v>89</v>
      </c>
      <c r="AM157">
        <v>1</v>
      </c>
      <c r="AN157">
        <v>6</v>
      </c>
      <c r="AO157" t="s">
        <v>118</v>
      </c>
      <c r="AP157">
        <v>0.62209302325581395</v>
      </c>
      <c r="AQ157" t="s">
        <v>130</v>
      </c>
      <c r="AR157">
        <v>9.8837209302325493E-2</v>
      </c>
      <c r="AS157" t="s">
        <v>88</v>
      </c>
      <c r="AT157">
        <v>0.82558139534883701</v>
      </c>
      <c r="AU157">
        <v>1492</v>
      </c>
      <c r="AV157">
        <v>1312</v>
      </c>
      <c r="AW157">
        <v>215114</v>
      </c>
    </row>
    <row r="158" spans="1:49" x14ac:dyDescent="0.3">
      <c r="A158" s="8">
        <f t="shared" si="5"/>
        <v>51028</v>
      </c>
      <c r="B158" s="8">
        <f t="shared" si="6"/>
        <v>157</v>
      </c>
      <c r="C158" s="8">
        <f>IF(LEFT(E158,12)="National Tec",MAX($C$2:C157)+1,0)</f>
        <v>23</v>
      </c>
      <c r="D158" t="s">
        <v>348</v>
      </c>
      <c r="E158" t="s">
        <v>53</v>
      </c>
      <c r="F158" t="s">
        <v>48</v>
      </c>
      <c r="G158">
        <v>129</v>
      </c>
      <c r="H158">
        <v>1985</v>
      </c>
      <c r="I158">
        <v>2020</v>
      </c>
      <c r="J158">
        <v>51028</v>
      </c>
      <c r="K158">
        <v>496</v>
      </c>
      <c r="L158">
        <v>12</v>
      </c>
      <c r="M158">
        <v>6.8833333333333302</v>
      </c>
      <c r="N158">
        <v>10</v>
      </c>
      <c r="O158">
        <v>13</v>
      </c>
      <c r="P158">
        <v>48</v>
      </c>
      <c r="Q158">
        <v>225</v>
      </c>
      <c r="R158">
        <v>90</v>
      </c>
      <c r="S158">
        <v>315</v>
      </c>
      <c r="T158">
        <v>3.0095958829179801</v>
      </c>
      <c r="U158">
        <v>366</v>
      </c>
      <c r="V158">
        <v>1.3551912568305999</v>
      </c>
      <c r="W158">
        <v>68</v>
      </c>
      <c r="X158">
        <v>4.2500000000000003E-2</v>
      </c>
      <c r="Y158">
        <v>59359</v>
      </c>
      <c r="Z158">
        <v>518</v>
      </c>
      <c r="AA158">
        <v>12</v>
      </c>
      <c r="AB158">
        <v>6.8833333333333302</v>
      </c>
      <c r="AC158">
        <v>10</v>
      </c>
      <c r="AD158">
        <v>13</v>
      </c>
      <c r="AE158">
        <v>48</v>
      </c>
      <c r="AF158">
        <v>232</v>
      </c>
      <c r="AG158">
        <v>90</v>
      </c>
      <c r="AH158">
        <v>327</v>
      </c>
      <c r="AI158">
        <v>3.00466616646816</v>
      </c>
      <c r="AJ158">
        <v>376</v>
      </c>
      <c r="AK158">
        <v>1.37765957446808</v>
      </c>
      <c r="AL158">
        <v>72</v>
      </c>
      <c r="AM158">
        <v>0</v>
      </c>
      <c r="AN158">
        <v>0</v>
      </c>
      <c r="AO158" t="s">
        <v>108</v>
      </c>
      <c r="AP158">
        <v>0.47959183673469302</v>
      </c>
      <c r="AQ158" t="s">
        <v>234</v>
      </c>
      <c r="AR158">
        <v>0.29591836734693799</v>
      </c>
      <c r="AS158" t="s">
        <v>69</v>
      </c>
      <c r="AT158">
        <v>0.58163265306122403</v>
      </c>
      <c r="AU158">
        <v>607</v>
      </c>
      <c r="AV158">
        <v>482</v>
      </c>
      <c r="AW158">
        <v>92645</v>
      </c>
    </row>
    <row r="159" spans="1:49" hidden="1" x14ac:dyDescent="0.3">
      <c r="A159" s="8">
        <f t="shared" si="5"/>
        <v>51561</v>
      </c>
      <c r="B159" s="8">
        <f t="shared" si="6"/>
        <v>158</v>
      </c>
      <c r="C159" s="8">
        <f>IF(LEFT(E159,12)="National Tec",MAX($C$2:C158)+1,0)</f>
        <v>0</v>
      </c>
      <c r="D159" t="s">
        <v>349</v>
      </c>
      <c r="E159" t="s">
        <v>78</v>
      </c>
      <c r="F159" t="s">
        <v>48</v>
      </c>
      <c r="G159">
        <v>48</v>
      </c>
      <c r="H159">
        <v>1992</v>
      </c>
      <c r="I159">
        <v>2019</v>
      </c>
      <c r="J159">
        <v>51561</v>
      </c>
      <c r="K159">
        <v>418</v>
      </c>
      <c r="L159">
        <v>9</v>
      </c>
      <c r="M159">
        <v>5.7261904761904701</v>
      </c>
      <c r="N159">
        <v>3</v>
      </c>
      <c r="O159">
        <v>42</v>
      </c>
      <c r="P159">
        <v>27</v>
      </c>
      <c r="Q159">
        <v>167</v>
      </c>
      <c r="R159">
        <v>43</v>
      </c>
      <c r="S159">
        <v>399</v>
      </c>
      <c r="T159">
        <v>3.00592886751474</v>
      </c>
      <c r="U159">
        <v>294</v>
      </c>
      <c r="V159">
        <v>1.4217687074829899</v>
      </c>
      <c r="W159">
        <v>40</v>
      </c>
      <c r="X159">
        <v>7.1099999999999997E-2</v>
      </c>
      <c r="Y159">
        <v>48268</v>
      </c>
      <c r="Z159">
        <v>450</v>
      </c>
      <c r="AA159">
        <v>10</v>
      </c>
      <c r="AB159">
        <v>6.9761904761904701</v>
      </c>
      <c r="AC159">
        <v>3</v>
      </c>
      <c r="AD159">
        <v>42</v>
      </c>
      <c r="AE159">
        <v>27</v>
      </c>
      <c r="AF159">
        <v>180</v>
      </c>
      <c r="AG159">
        <v>43</v>
      </c>
      <c r="AH159">
        <v>425</v>
      </c>
      <c r="AI159">
        <v>3.0765294830963299</v>
      </c>
      <c r="AJ159">
        <v>302</v>
      </c>
      <c r="AK159">
        <v>1.4900662251655601</v>
      </c>
      <c r="AL159">
        <v>40</v>
      </c>
      <c r="AM159">
        <v>0</v>
      </c>
      <c r="AN159">
        <v>3</v>
      </c>
      <c r="AO159" t="s">
        <v>54</v>
      </c>
      <c r="AP159">
        <v>0.60869565217391297</v>
      </c>
      <c r="AQ159" t="s">
        <v>227</v>
      </c>
      <c r="AR159">
        <v>0.17391304347826</v>
      </c>
      <c r="AS159" t="s">
        <v>56</v>
      </c>
      <c r="AT159">
        <v>0.60869565217391297</v>
      </c>
      <c r="AU159">
        <v>1042</v>
      </c>
      <c r="AV159">
        <v>1088</v>
      </c>
      <c r="AW159">
        <v>186014</v>
      </c>
    </row>
    <row r="160" spans="1:49" hidden="1" x14ac:dyDescent="0.3">
      <c r="A160" s="8">
        <f t="shared" si="5"/>
        <v>51727</v>
      </c>
      <c r="B160" s="8">
        <f t="shared" si="6"/>
        <v>159</v>
      </c>
      <c r="C160" s="8">
        <f>IF(LEFT(E160,12)="National Tec",MAX($C$2:C159)+1,0)</f>
        <v>0</v>
      </c>
      <c r="D160" t="s">
        <v>350</v>
      </c>
      <c r="E160" t="s">
        <v>90</v>
      </c>
      <c r="F160" t="s">
        <v>48</v>
      </c>
      <c r="G160">
        <v>66</v>
      </c>
      <c r="H160">
        <v>1988</v>
      </c>
      <c r="I160">
        <v>2020</v>
      </c>
      <c r="J160">
        <v>51727</v>
      </c>
      <c r="K160">
        <v>354</v>
      </c>
      <c r="L160">
        <v>12</v>
      </c>
      <c r="M160">
        <v>7.3999999999999897</v>
      </c>
      <c r="N160">
        <v>7</v>
      </c>
      <c r="O160">
        <v>18</v>
      </c>
      <c r="P160">
        <v>34</v>
      </c>
      <c r="Q160">
        <v>182</v>
      </c>
      <c r="R160">
        <v>56</v>
      </c>
      <c r="S160">
        <v>306</v>
      </c>
      <c r="T160">
        <v>3.0049990718991402</v>
      </c>
      <c r="U160">
        <v>212</v>
      </c>
      <c r="V160">
        <v>1.6698113207547101</v>
      </c>
      <c r="W160">
        <v>45</v>
      </c>
      <c r="X160">
        <v>4.3200000000000002E-2</v>
      </c>
      <c r="Y160">
        <v>56067</v>
      </c>
      <c r="Z160">
        <v>370</v>
      </c>
      <c r="AA160">
        <v>12</v>
      </c>
      <c r="AB160">
        <v>7.8999999999999897</v>
      </c>
      <c r="AC160">
        <v>7</v>
      </c>
      <c r="AD160">
        <v>20</v>
      </c>
      <c r="AE160">
        <v>34</v>
      </c>
      <c r="AF160">
        <v>188</v>
      </c>
      <c r="AG160">
        <v>56</v>
      </c>
      <c r="AH160">
        <v>315</v>
      </c>
      <c r="AI160">
        <v>3.0247631053536002</v>
      </c>
      <c r="AJ160">
        <v>221</v>
      </c>
      <c r="AK160">
        <v>1.6742081447963799</v>
      </c>
      <c r="AL160">
        <v>47</v>
      </c>
      <c r="AM160">
        <v>1</v>
      </c>
      <c r="AN160">
        <v>4</v>
      </c>
      <c r="AO160" t="s">
        <v>79</v>
      </c>
      <c r="AP160">
        <v>0.42857142857142799</v>
      </c>
      <c r="AQ160" t="s">
        <v>80</v>
      </c>
      <c r="AR160">
        <v>0.214285714285714</v>
      </c>
      <c r="AS160" t="s">
        <v>69</v>
      </c>
      <c r="AT160">
        <v>0.46428571428571402</v>
      </c>
      <c r="AU160">
        <v>203</v>
      </c>
      <c r="AV160">
        <v>167</v>
      </c>
      <c r="AW160">
        <v>42054</v>
      </c>
    </row>
    <row r="161" spans="1:49" hidden="1" x14ac:dyDescent="0.3">
      <c r="A161" s="8">
        <f t="shared" si="5"/>
        <v>51788</v>
      </c>
      <c r="B161" s="8">
        <f t="shared" si="6"/>
        <v>160</v>
      </c>
      <c r="C161" s="8">
        <f>IF(LEFT(E161,12)="National Tec",MAX($C$2:C160)+1,0)</f>
        <v>0</v>
      </c>
      <c r="D161" t="s">
        <v>351</v>
      </c>
      <c r="E161" t="s">
        <v>78</v>
      </c>
      <c r="F161" t="s">
        <v>48</v>
      </c>
      <c r="G161">
        <v>245</v>
      </c>
      <c r="H161">
        <v>1982</v>
      </c>
      <c r="I161">
        <v>2020</v>
      </c>
      <c r="J161">
        <v>51788</v>
      </c>
      <c r="K161">
        <v>1808</v>
      </c>
      <c r="L161">
        <v>16</v>
      </c>
      <c r="M161">
        <v>5.91176913364413</v>
      </c>
      <c r="N161">
        <v>5</v>
      </c>
      <c r="O161">
        <v>6</v>
      </c>
      <c r="P161">
        <v>28</v>
      </c>
      <c r="Q161">
        <v>35</v>
      </c>
      <c r="R161">
        <v>164</v>
      </c>
      <c r="S161">
        <v>1000</v>
      </c>
      <c r="T161">
        <v>3.0046065822419998</v>
      </c>
      <c r="U161">
        <v>1630</v>
      </c>
      <c r="V161">
        <v>1.1092024539877301</v>
      </c>
      <c r="W161">
        <v>142</v>
      </c>
      <c r="X161">
        <v>9.69E-2</v>
      </c>
      <c r="Y161">
        <v>49160</v>
      </c>
      <c r="Z161">
        <v>2002</v>
      </c>
      <c r="AA161">
        <v>17</v>
      </c>
      <c r="AB161">
        <v>6.5951024669774601</v>
      </c>
      <c r="AC161">
        <v>5</v>
      </c>
      <c r="AD161">
        <v>7</v>
      </c>
      <c r="AE161">
        <v>28</v>
      </c>
      <c r="AF161">
        <v>40</v>
      </c>
      <c r="AG161">
        <v>164</v>
      </c>
      <c r="AH161">
        <v>1086</v>
      </c>
      <c r="AI161">
        <v>3.0702422245622398</v>
      </c>
      <c r="AJ161">
        <v>1717</v>
      </c>
      <c r="AK161">
        <v>1.16598718695398</v>
      </c>
      <c r="AL161">
        <v>148</v>
      </c>
      <c r="AM161">
        <v>1</v>
      </c>
      <c r="AN161">
        <v>2</v>
      </c>
      <c r="AO161" t="s">
        <v>234</v>
      </c>
      <c r="AP161">
        <v>0.409574468085106</v>
      </c>
      <c r="AQ161" t="s">
        <v>173</v>
      </c>
      <c r="AR161">
        <v>0.19148936170212699</v>
      </c>
      <c r="AS161" t="s">
        <v>56</v>
      </c>
      <c r="AT161">
        <v>0.63829787234042501</v>
      </c>
      <c r="AU161">
        <v>945</v>
      </c>
      <c r="AV161">
        <v>978</v>
      </c>
      <c r="AW161">
        <v>177931</v>
      </c>
    </row>
    <row r="162" spans="1:49" hidden="1" x14ac:dyDescent="0.3">
      <c r="A162" s="8">
        <f t="shared" si="5"/>
        <v>52300</v>
      </c>
      <c r="B162" s="8">
        <f t="shared" si="6"/>
        <v>161</v>
      </c>
      <c r="C162" s="8">
        <f>IF(LEFT(E162,12)="National Tec",MAX($C$2:C161)+1,0)</f>
        <v>0</v>
      </c>
      <c r="D162" t="s">
        <v>352</v>
      </c>
      <c r="E162" t="s">
        <v>353</v>
      </c>
      <c r="F162" t="s">
        <v>48</v>
      </c>
      <c r="G162">
        <v>359</v>
      </c>
      <c r="H162">
        <v>1984</v>
      </c>
      <c r="I162">
        <v>2020</v>
      </c>
      <c r="J162">
        <v>52300</v>
      </c>
      <c r="K162">
        <v>1713</v>
      </c>
      <c r="L162">
        <v>13</v>
      </c>
      <c r="M162">
        <v>4.9632709049536698</v>
      </c>
      <c r="N162">
        <v>15</v>
      </c>
      <c r="O162">
        <v>8</v>
      </c>
      <c r="P162">
        <v>107</v>
      </c>
      <c r="Q162">
        <v>178</v>
      </c>
      <c r="R162">
        <v>232</v>
      </c>
      <c r="S162">
        <v>341</v>
      </c>
      <c r="T162">
        <v>3.0011807999426101</v>
      </c>
      <c r="U162">
        <v>1424</v>
      </c>
      <c r="V162">
        <v>1.2029494382022401</v>
      </c>
      <c r="W162">
        <v>180</v>
      </c>
      <c r="X162">
        <v>0.23769999999999999</v>
      </c>
      <c r="Y162">
        <v>44412</v>
      </c>
      <c r="Z162">
        <v>2247</v>
      </c>
      <c r="AA162">
        <v>15</v>
      </c>
      <c r="AB162">
        <v>5.1291544296415399</v>
      </c>
      <c r="AC162">
        <v>15</v>
      </c>
      <c r="AD162">
        <v>10</v>
      </c>
      <c r="AE162">
        <v>107</v>
      </c>
      <c r="AF162">
        <v>218</v>
      </c>
      <c r="AG162">
        <v>232</v>
      </c>
      <c r="AH162">
        <v>403</v>
      </c>
      <c r="AI162">
        <v>3.1041879473454101</v>
      </c>
      <c r="AJ162">
        <v>1779</v>
      </c>
      <c r="AK162">
        <v>1.2630691399662699</v>
      </c>
      <c r="AL162">
        <v>196</v>
      </c>
      <c r="AM162">
        <v>0</v>
      </c>
      <c r="AN162">
        <v>0</v>
      </c>
      <c r="AO162" t="s">
        <v>91</v>
      </c>
      <c r="AP162">
        <v>0.81227436823104604</v>
      </c>
      <c r="AQ162" t="s">
        <v>110</v>
      </c>
      <c r="AR162">
        <v>2.8880866425992701E-2</v>
      </c>
      <c r="AS162" t="s">
        <v>51</v>
      </c>
      <c r="AT162">
        <v>0.93140794223826695</v>
      </c>
      <c r="AU162">
        <v>1273</v>
      </c>
      <c r="AV162">
        <v>1432</v>
      </c>
      <c r="AW162">
        <v>152312</v>
      </c>
    </row>
    <row r="163" spans="1:49" hidden="1" x14ac:dyDescent="0.3">
      <c r="A163" s="8">
        <f t="shared" si="5"/>
        <v>52380</v>
      </c>
      <c r="B163" s="8">
        <f t="shared" si="6"/>
        <v>162</v>
      </c>
      <c r="C163" s="8">
        <f>IF(LEFT(E163,12)="National Tec",MAX($C$2:C162)+1,0)</f>
        <v>0</v>
      </c>
      <c r="D163" t="s">
        <v>354</v>
      </c>
      <c r="E163" t="s">
        <v>90</v>
      </c>
      <c r="F163" t="s">
        <v>48</v>
      </c>
      <c r="G163">
        <v>85</v>
      </c>
      <c r="H163">
        <v>1999</v>
      </c>
      <c r="I163">
        <v>2020</v>
      </c>
      <c r="J163">
        <v>52380</v>
      </c>
      <c r="K163">
        <v>443</v>
      </c>
      <c r="L163">
        <v>12</v>
      </c>
      <c r="M163">
        <v>6.8242424242424198</v>
      </c>
      <c r="N163">
        <v>4</v>
      </c>
      <c r="O163">
        <v>16</v>
      </c>
      <c r="P163">
        <v>31</v>
      </c>
      <c r="Q163">
        <v>192</v>
      </c>
      <c r="R163">
        <v>58</v>
      </c>
      <c r="S163">
        <v>309</v>
      </c>
      <c r="T163">
        <v>3.0006678614163498</v>
      </c>
      <c r="U163">
        <v>406</v>
      </c>
      <c r="V163">
        <v>1.0911330049261001</v>
      </c>
      <c r="W163">
        <v>73</v>
      </c>
      <c r="X163">
        <v>9.9599999999999994E-2</v>
      </c>
      <c r="Y163">
        <v>54983</v>
      </c>
      <c r="Z163">
        <v>492</v>
      </c>
      <c r="AA163">
        <v>12</v>
      </c>
      <c r="AB163">
        <v>7.3575757575757503</v>
      </c>
      <c r="AC163">
        <v>4</v>
      </c>
      <c r="AD163">
        <v>17</v>
      </c>
      <c r="AE163">
        <v>31</v>
      </c>
      <c r="AF163">
        <v>200</v>
      </c>
      <c r="AG163">
        <v>58</v>
      </c>
      <c r="AH163">
        <v>343</v>
      </c>
      <c r="AI163">
        <v>3.0316840386478301</v>
      </c>
      <c r="AJ163">
        <v>431</v>
      </c>
      <c r="AK163">
        <v>1.1415313225057999</v>
      </c>
      <c r="AL163">
        <v>79</v>
      </c>
      <c r="AM163">
        <v>0</v>
      </c>
      <c r="AN163">
        <v>0</v>
      </c>
      <c r="AO163" t="s">
        <v>139</v>
      </c>
      <c r="AP163">
        <v>0.6875</v>
      </c>
      <c r="AQ163" t="s">
        <v>96</v>
      </c>
      <c r="AR163">
        <v>0.13750000000000001</v>
      </c>
      <c r="AS163" t="s">
        <v>187</v>
      </c>
      <c r="AT163">
        <v>0.6875</v>
      </c>
      <c r="AU163">
        <v>616</v>
      </c>
      <c r="AV163">
        <v>581</v>
      </c>
      <c r="AW163">
        <v>66925</v>
      </c>
    </row>
    <row r="164" spans="1:49" hidden="1" x14ac:dyDescent="0.3">
      <c r="A164" s="8">
        <f t="shared" si="5"/>
        <v>52423</v>
      </c>
      <c r="B164" s="8">
        <f t="shared" si="6"/>
        <v>163</v>
      </c>
      <c r="C164" s="8">
        <f>IF(LEFT(E164,12)="National Tec",MAX($C$2:C163)+1,0)</f>
        <v>0</v>
      </c>
      <c r="D164" t="s">
        <v>355</v>
      </c>
      <c r="E164" t="s">
        <v>122</v>
      </c>
      <c r="F164" t="s">
        <v>48</v>
      </c>
      <c r="G164">
        <v>891</v>
      </c>
      <c r="H164">
        <v>1986</v>
      </c>
      <c r="I164">
        <v>2020</v>
      </c>
      <c r="J164">
        <v>52423</v>
      </c>
      <c r="K164">
        <v>2144</v>
      </c>
      <c r="L164">
        <v>14</v>
      </c>
      <c r="M164">
        <v>8.0912584423781109</v>
      </c>
      <c r="N164">
        <v>7</v>
      </c>
      <c r="O164">
        <v>3</v>
      </c>
      <c r="P164">
        <v>118</v>
      </c>
      <c r="Q164">
        <v>40</v>
      </c>
      <c r="R164">
        <v>596</v>
      </c>
      <c r="S164">
        <v>814</v>
      </c>
      <c r="T164">
        <v>3.00033601527615</v>
      </c>
      <c r="U164">
        <v>1959</v>
      </c>
      <c r="V164">
        <v>1.0944359367023899</v>
      </c>
      <c r="W164">
        <v>404</v>
      </c>
      <c r="X164">
        <v>0.18759999999999999</v>
      </c>
      <c r="Y164">
        <v>49608</v>
      </c>
      <c r="Z164">
        <v>2639</v>
      </c>
      <c r="AA164">
        <v>16</v>
      </c>
      <c r="AB164">
        <v>8.6822913729632791</v>
      </c>
      <c r="AC164">
        <v>7</v>
      </c>
      <c r="AD164">
        <v>3</v>
      </c>
      <c r="AE164">
        <v>118</v>
      </c>
      <c r="AF164">
        <v>45</v>
      </c>
      <c r="AG164">
        <v>596</v>
      </c>
      <c r="AH164">
        <v>906</v>
      </c>
      <c r="AI164">
        <v>3.0672609891967699</v>
      </c>
      <c r="AJ164">
        <v>2279</v>
      </c>
      <c r="AK164">
        <v>1.15796401930671</v>
      </c>
      <c r="AL164">
        <v>437</v>
      </c>
      <c r="AM164">
        <v>6</v>
      </c>
      <c r="AN164">
        <v>9</v>
      </c>
      <c r="AO164" t="s">
        <v>91</v>
      </c>
      <c r="AP164">
        <v>0.29256965944272401</v>
      </c>
      <c r="AQ164" t="s">
        <v>144</v>
      </c>
      <c r="AR164">
        <v>0.17337461300309501</v>
      </c>
      <c r="AS164" t="s">
        <v>51</v>
      </c>
      <c r="AT164">
        <v>0.88235294117647001</v>
      </c>
      <c r="AU164">
        <v>1407</v>
      </c>
      <c r="AV164">
        <v>1437</v>
      </c>
      <c r="AW164">
        <v>152312</v>
      </c>
    </row>
    <row r="165" spans="1:49" hidden="1" x14ac:dyDescent="0.3">
      <c r="A165" s="8">
        <f t="shared" si="5"/>
        <v>53223</v>
      </c>
      <c r="B165" s="8">
        <f t="shared" si="6"/>
        <v>164</v>
      </c>
      <c r="C165" s="8">
        <f>IF(LEFT(E165,12)="National Tec",MAX($C$2:C164)+1,0)</f>
        <v>0</v>
      </c>
      <c r="D165" t="s">
        <v>356</v>
      </c>
      <c r="E165" t="s">
        <v>90</v>
      </c>
      <c r="F165" t="s">
        <v>48</v>
      </c>
      <c r="G165">
        <v>570</v>
      </c>
      <c r="H165">
        <v>1987</v>
      </c>
      <c r="I165">
        <v>2020</v>
      </c>
      <c r="J165">
        <v>53223</v>
      </c>
      <c r="K165">
        <v>514</v>
      </c>
      <c r="L165">
        <v>6</v>
      </c>
      <c r="M165">
        <v>4.5833333333333304</v>
      </c>
      <c r="N165">
        <v>138</v>
      </c>
      <c r="O165">
        <v>98</v>
      </c>
      <c r="P165">
        <v>209</v>
      </c>
      <c r="Q165">
        <v>153</v>
      </c>
      <c r="R165">
        <v>551</v>
      </c>
      <c r="S165">
        <v>485</v>
      </c>
      <c r="T165">
        <v>2.9947234455364402</v>
      </c>
      <c r="U165">
        <v>108</v>
      </c>
      <c r="V165">
        <v>4.7592592592592498</v>
      </c>
      <c r="W165">
        <v>251</v>
      </c>
      <c r="X165">
        <v>0.80879999999999996</v>
      </c>
      <c r="Y165">
        <v>709</v>
      </c>
      <c r="Z165">
        <v>2688</v>
      </c>
      <c r="AA165">
        <v>30</v>
      </c>
      <c r="AB165">
        <v>21.749999999999901</v>
      </c>
      <c r="AC165">
        <v>138</v>
      </c>
      <c r="AD165">
        <v>418</v>
      </c>
      <c r="AE165">
        <v>209</v>
      </c>
      <c r="AF165">
        <v>671</v>
      </c>
      <c r="AG165">
        <v>551</v>
      </c>
      <c r="AH165">
        <v>2490</v>
      </c>
      <c r="AI165">
        <v>4.2664193903893404</v>
      </c>
      <c r="AJ165">
        <v>157</v>
      </c>
      <c r="AK165">
        <v>17.121019108280201</v>
      </c>
      <c r="AL165">
        <v>289</v>
      </c>
      <c r="AM165">
        <v>0</v>
      </c>
      <c r="AN165">
        <v>0</v>
      </c>
      <c r="AO165" t="s">
        <v>83</v>
      </c>
      <c r="AP165">
        <v>0.28991596638655398</v>
      </c>
      <c r="AQ165" t="s">
        <v>357</v>
      </c>
      <c r="AR165">
        <v>0.216386554621848</v>
      </c>
      <c r="AS165" t="s">
        <v>85</v>
      </c>
      <c r="AT165">
        <v>0.66386554621848703</v>
      </c>
      <c r="AU165">
        <v>24</v>
      </c>
      <c r="AV165">
        <v>894</v>
      </c>
      <c r="AW165">
        <v>73903</v>
      </c>
    </row>
    <row r="166" spans="1:49" x14ac:dyDescent="0.3">
      <c r="A166" s="8">
        <f t="shared" si="5"/>
        <v>53316</v>
      </c>
      <c r="B166" s="8">
        <f t="shared" si="6"/>
        <v>165</v>
      </c>
      <c r="C166" s="8">
        <f>IF(LEFT(E166,12)="National Tec",MAX($C$2:C165)+1,0)</f>
        <v>24</v>
      </c>
      <c r="D166" t="s">
        <v>358</v>
      </c>
      <c r="E166" t="s">
        <v>53</v>
      </c>
      <c r="F166" t="s">
        <v>48</v>
      </c>
      <c r="G166">
        <v>231</v>
      </c>
      <c r="H166">
        <v>1976</v>
      </c>
      <c r="I166">
        <v>2019</v>
      </c>
      <c r="J166">
        <v>53316</v>
      </c>
      <c r="K166">
        <v>625</v>
      </c>
      <c r="L166">
        <v>11</v>
      </c>
      <c r="M166">
        <v>6.85</v>
      </c>
      <c r="N166">
        <v>19</v>
      </c>
      <c r="O166">
        <v>20</v>
      </c>
      <c r="P166">
        <v>59</v>
      </c>
      <c r="Q166">
        <v>78</v>
      </c>
      <c r="R166">
        <v>189</v>
      </c>
      <c r="S166">
        <v>496</v>
      </c>
      <c r="T166">
        <v>2.99410148159473</v>
      </c>
      <c r="U166">
        <v>576</v>
      </c>
      <c r="V166">
        <v>1.08506944444444</v>
      </c>
      <c r="W166">
        <v>100</v>
      </c>
      <c r="X166">
        <v>3.2500000000000001E-2</v>
      </c>
      <c r="Y166">
        <v>58732</v>
      </c>
      <c r="Z166">
        <v>646</v>
      </c>
      <c r="AA166">
        <v>11</v>
      </c>
      <c r="AB166">
        <v>6.85</v>
      </c>
      <c r="AC166">
        <v>19</v>
      </c>
      <c r="AD166">
        <v>24</v>
      </c>
      <c r="AE166">
        <v>59</v>
      </c>
      <c r="AF166">
        <v>83</v>
      </c>
      <c r="AG166">
        <v>189</v>
      </c>
      <c r="AH166">
        <v>508</v>
      </c>
      <c r="AI166">
        <v>3.00835838064955</v>
      </c>
      <c r="AJ166">
        <v>581</v>
      </c>
      <c r="AK166">
        <v>1.1118760757314901</v>
      </c>
      <c r="AL166">
        <v>105</v>
      </c>
      <c r="AM166">
        <v>2</v>
      </c>
      <c r="AN166">
        <v>3</v>
      </c>
      <c r="AO166" t="s">
        <v>54</v>
      </c>
      <c r="AP166">
        <v>0.19354838709677399</v>
      </c>
      <c r="AQ166" t="s">
        <v>108</v>
      </c>
      <c r="AR166">
        <v>0.16935483870967699</v>
      </c>
      <c r="AS166" t="s">
        <v>69</v>
      </c>
      <c r="AT166">
        <v>0.33064516129032201</v>
      </c>
      <c r="AU166">
        <v>1269</v>
      </c>
      <c r="AV166">
        <v>1128</v>
      </c>
      <c r="AW166">
        <v>186014</v>
      </c>
    </row>
    <row r="167" spans="1:49" hidden="1" x14ac:dyDescent="0.3">
      <c r="A167" s="8">
        <f t="shared" si="5"/>
        <v>53595</v>
      </c>
      <c r="B167" s="8">
        <f t="shared" si="6"/>
        <v>166</v>
      </c>
      <c r="C167" s="8">
        <f>IF(LEFT(E167,12)="National Tec",MAX($C$2:C166)+1,0)</f>
        <v>0</v>
      </c>
      <c r="D167" t="s">
        <v>359</v>
      </c>
      <c r="E167" t="s">
        <v>326</v>
      </c>
      <c r="F167" t="s">
        <v>48</v>
      </c>
      <c r="G167">
        <v>461</v>
      </c>
      <c r="H167">
        <v>1961</v>
      </c>
      <c r="I167">
        <v>2020</v>
      </c>
      <c r="J167">
        <v>53595</v>
      </c>
      <c r="K167">
        <v>2031</v>
      </c>
      <c r="L167">
        <v>13</v>
      </c>
      <c r="M167">
        <v>5.9636835386835303</v>
      </c>
      <c r="N167">
        <v>23</v>
      </c>
      <c r="O167">
        <v>4</v>
      </c>
      <c r="P167">
        <v>84</v>
      </c>
      <c r="Q167">
        <v>118</v>
      </c>
      <c r="R167">
        <v>328</v>
      </c>
      <c r="S167">
        <v>504</v>
      </c>
      <c r="T167">
        <v>2.99239723535206</v>
      </c>
      <c r="U167">
        <v>1525</v>
      </c>
      <c r="V167">
        <v>1.3318032786885201</v>
      </c>
      <c r="W167">
        <v>198</v>
      </c>
      <c r="X167">
        <v>0.13869999999999999</v>
      </c>
      <c r="Y167">
        <v>51021</v>
      </c>
      <c r="Z167">
        <v>2358</v>
      </c>
      <c r="AA167">
        <v>14</v>
      </c>
      <c r="AB167">
        <v>5.9050415633748896</v>
      </c>
      <c r="AC167">
        <v>23</v>
      </c>
      <c r="AD167">
        <v>6</v>
      </c>
      <c r="AE167">
        <v>84</v>
      </c>
      <c r="AF167">
        <v>128</v>
      </c>
      <c r="AG167">
        <v>328</v>
      </c>
      <c r="AH167">
        <v>563</v>
      </c>
      <c r="AI167">
        <v>3.05735180117283</v>
      </c>
      <c r="AJ167">
        <v>1664</v>
      </c>
      <c r="AK167">
        <v>1.4170673076922999</v>
      </c>
      <c r="AL167">
        <v>212</v>
      </c>
      <c r="AM167">
        <v>0</v>
      </c>
      <c r="AN167">
        <v>1</v>
      </c>
      <c r="AO167" t="s">
        <v>92</v>
      </c>
      <c r="AP167">
        <v>0.62416107382550301</v>
      </c>
      <c r="AQ167" t="s">
        <v>59</v>
      </c>
      <c r="AR167">
        <v>9.3959731543624095E-2</v>
      </c>
      <c r="AS167" t="s">
        <v>51</v>
      </c>
      <c r="AT167">
        <v>0.94630872483221395</v>
      </c>
      <c r="AU167">
        <v>339</v>
      </c>
      <c r="AV167">
        <v>342</v>
      </c>
      <c r="AW167">
        <v>52718</v>
      </c>
    </row>
    <row r="168" spans="1:49" x14ac:dyDescent="0.3">
      <c r="A168" s="8">
        <f t="shared" si="5"/>
        <v>53705</v>
      </c>
      <c r="B168" s="8">
        <f t="shared" si="6"/>
        <v>167</v>
      </c>
      <c r="C168" s="8">
        <f>IF(LEFT(E168,12)="National Tec",MAX($C$2:C167)+1,0)</f>
        <v>25</v>
      </c>
      <c r="D168" t="s">
        <v>360</v>
      </c>
      <c r="E168" t="s">
        <v>53</v>
      </c>
      <c r="F168" t="s">
        <v>48</v>
      </c>
      <c r="G168">
        <v>139</v>
      </c>
      <c r="H168">
        <v>1995</v>
      </c>
      <c r="I168">
        <v>2020</v>
      </c>
      <c r="J168">
        <v>53705</v>
      </c>
      <c r="K168">
        <v>1070</v>
      </c>
      <c r="L168">
        <v>18</v>
      </c>
      <c r="M168">
        <v>12.733333333333301</v>
      </c>
      <c r="N168">
        <v>0</v>
      </c>
      <c r="O168">
        <v>0</v>
      </c>
      <c r="P168">
        <v>12</v>
      </c>
      <c r="Q168">
        <v>82</v>
      </c>
      <c r="R168">
        <v>85</v>
      </c>
      <c r="S168">
        <v>588</v>
      </c>
      <c r="T168">
        <v>2.9916748015861199</v>
      </c>
      <c r="U168">
        <v>673</v>
      </c>
      <c r="V168">
        <v>1.58989598811292</v>
      </c>
      <c r="W168">
        <v>105</v>
      </c>
      <c r="X168">
        <v>0.25069999999999998</v>
      </c>
      <c r="Y168">
        <v>41615</v>
      </c>
      <c r="Z168">
        <v>1428</v>
      </c>
      <c r="AA168">
        <v>23</v>
      </c>
      <c r="AB168">
        <v>14.3333333333333</v>
      </c>
      <c r="AC168">
        <v>0</v>
      </c>
      <c r="AD168">
        <v>0</v>
      </c>
      <c r="AE168">
        <v>12</v>
      </c>
      <c r="AF168">
        <v>103</v>
      </c>
      <c r="AG168">
        <v>85</v>
      </c>
      <c r="AH168">
        <v>784</v>
      </c>
      <c r="AI168">
        <v>3.12674425609403</v>
      </c>
      <c r="AJ168">
        <v>726</v>
      </c>
      <c r="AK168">
        <v>1.96694214876033</v>
      </c>
      <c r="AL168">
        <v>114</v>
      </c>
      <c r="AM168">
        <v>0</v>
      </c>
      <c r="AN168">
        <v>2</v>
      </c>
      <c r="AO168" t="s">
        <v>54</v>
      </c>
      <c r="AP168">
        <v>0.72727272727272696</v>
      </c>
      <c r="AQ168" t="s">
        <v>108</v>
      </c>
      <c r="AR168">
        <v>0.16666666666666599</v>
      </c>
      <c r="AS168" t="s">
        <v>56</v>
      </c>
      <c r="AT168">
        <v>0.72727272727272696</v>
      </c>
      <c r="AU168">
        <v>878</v>
      </c>
      <c r="AV168">
        <v>1140</v>
      </c>
      <c r="AW168">
        <v>186014</v>
      </c>
    </row>
    <row r="169" spans="1:49" hidden="1" x14ac:dyDescent="0.3">
      <c r="A169" s="8">
        <f t="shared" si="5"/>
        <v>53883</v>
      </c>
      <c r="B169" s="8">
        <f t="shared" si="6"/>
        <v>168</v>
      </c>
      <c r="C169" s="8">
        <f>IF(LEFT(E169,12)="National Tec",MAX($C$2:C168)+1,0)</f>
        <v>0</v>
      </c>
      <c r="D169" t="s">
        <v>361</v>
      </c>
      <c r="E169" t="s">
        <v>47</v>
      </c>
      <c r="F169" t="s">
        <v>48</v>
      </c>
      <c r="G169">
        <v>201</v>
      </c>
      <c r="H169">
        <v>1974</v>
      </c>
      <c r="I169">
        <v>2020</v>
      </c>
      <c r="J169">
        <v>53883</v>
      </c>
      <c r="K169">
        <v>304</v>
      </c>
      <c r="L169">
        <v>8</v>
      </c>
      <c r="M169">
        <v>6.3428571428571399</v>
      </c>
      <c r="N169">
        <v>31</v>
      </c>
      <c r="O169">
        <v>48</v>
      </c>
      <c r="P169">
        <v>148</v>
      </c>
      <c r="Q169">
        <v>237</v>
      </c>
      <c r="R169">
        <v>184</v>
      </c>
      <c r="S169">
        <v>274</v>
      </c>
      <c r="T169">
        <v>2.99056160341667</v>
      </c>
      <c r="U169">
        <v>120</v>
      </c>
      <c r="V169">
        <v>2.5333333333333301</v>
      </c>
      <c r="W169">
        <v>88</v>
      </c>
      <c r="X169">
        <v>0.43909999999999999</v>
      </c>
      <c r="Y169">
        <v>24264</v>
      </c>
      <c r="Z169">
        <v>542</v>
      </c>
      <c r="AA169">
        <v>13</v>
      </c>
      <c r="AB169">
        <v>8.7928571428571392</v>
      </c>
      <c r="AC169">
        <v>31</v>
      </c>
      <c r="AD169">
        <v>53</v>
      </c>
      <c r="AE169">
        <v>148</v>
      </c>
      <c r="AF169">
        <v>385</v>
      </c>
      <c r="AG169">
        <v>184</v>
      </c>
      <c r="AH169">
        <v>469</v>
      </c>
      <c r="AI169">
        <v>3.3059413162529299</v>
      </c>
      <c r="AJ169">
        <v>127</v>
      </c>
      <c r="AK169">
        <v>4.2677165354330704</v>
      </c>
      <c r="AL169">
        <v>100</v>
      </c>
      <c r="AM169">
        <v>0</v>
      </c>
      <c r="AN169">
        <v>1</v>
      </c>
      <c r="AO169" t="s">
        <v>346</v>
      </c>
      <c r="AP169">
        <v>0.342592592592592</v>
      </c>
      <c r="AQ169" t="s">
        <v>152</v>
      </c>
      <c r="AR169">
        <v>0.28703703703703698</v>
      </c>
      <c r="AS169" t="s">
        <v>85</v>
      </c>
      <c r="AT169">
        <v>0.49074074074073998</v>
      </c>
      <c r="AU169">
        <v>497</v>
      </c>
      <c r="AV169">
        <v>1056</v>
      </c>
      <c r="AW169">
        <v>70197</v>
      </c>
    </row>
    <row r="170" spans="1:49" hidden="1" x14ac:dyDescent="0.3">
      <c r="A170" s="8">
        <f t="shared" si="5"/>
        <v>54124</v>
      </c>
      <c r="B170" s="8">
        <f t="shared" si="6"/>
        <v>169</v>
      </c>
      <c r="C170" s="8">
        <f>IF(LEFT(E170,12)="National Tec",MAX($C$2:C169)+1,0)</f>
        <v>0</v>
      </c>
      <c r="D170" t="s">
        <v>362</v>
      </c>
      <c r="E170" t="s">
        <v>90</v>
      </c>
      <c r="F170" t="s">
        <v>48</v>
      </c>
      <c r="G170">
        <v>52</v>
      </c>
      <c r="H170">
        <v>1998</v>
      </c>
      <c r="I170">
        <v>2020</v>
      </c>
      <c r="J170">
        <v>54124</v>
      </c>
      <c r="K170">
        <v>285</v>
      </c>
      <c r="L170">
        <v>11</v>
      </c>
      <c r="M170">
        <v>6.7</v>
      </c>
      <c r="N170">
        <v>10</v>
      </c>
      <c r="O170">
        <v>40</v>
      </c>
      <c r="P170">
        <v>33</v>
      </c>
      <c r="Q170">
        <v>180</v>
      </c>
      <c r="R170">
        <v>44</v>
      </c>
      <c r="S170">
        <v>208</v>
      </c>
      <c r="T170">
        <v>2.98899315929118</v>
      </c>
      <c r="U170">
        <v>175</v>
      </c>
      <c r="V170">
        <v>1.6285714285714199</v>
      </c>
      <c r="W170">
        <v>34</v>
      </c>
      <c r="X170">
        <v>6.5600000000000006E-2</v>
      </c>
      <c r="Y170">
        <v>51238</v>
      </c>
      <c r="Z170">
        <v>305</v>
      </c>
      <c r="AA170">
        <v>12</v>
      </c>
      <c r="AB170">
        <v>7.7</v>
      </c>
      <c r="AC170">
        <v>10</v>
      </c>
      <c r="AD170">
        <v>44</v>
      </c>
      <c r="AE170">
        <v>33</v>
      </c>
      <c r="AF170">
        <v>197</v>
      </c>
      <c r="AG170">
        <v>44</v>
      </c>
      <c r="AH170">
        <v>227</v>
      </c>
      <c r="AI170">
        <v>3.0558722447215501</v>
      </c>
      <c r="AJ170">
        <v>178</v>
      </c>
      <c r="AK170">
        <v>1.71348314606741</v>
      </c>
      <c r="AL170">
        <v>37</v>
      </c>
      <c r="AM170">
        <v>3</v>
      </c>
      <c r="AN170">
        <v>5</v>
      </c>
      <c r="AO170" t="s">
        <v>80</v>
      </c>
      <c r="AP170">
        <v>0.36170212765957399</v>
      </c>
      <c r="AQ170" t="s">
        <v>79</v>
      </c>
      <c r="AR170">
        <v>0.340425531914893</v>
      </c>
      <c r="AS170" t="s">
        <v>69</v>
      </c>
      <c r="AT170">
        <v>0.38297872340425498</v>
      </c>
      <c r="AU170">
        <v>252</v>
      </c>
      <c r="AV170">
        <v>267</v>
      </c>
      <c r="AW170">
        <v>27014</v>
      </c>
    </row>
    <row r="171" spans="1:49" hidden="1" x14ac:dyDescent="0.3">
      <c r="A171" s="8">
        <f t="shared" si="5"/>
        <v>54303</v>
      </c>
      <c r="B171" s="8">
        <f t="shared" si="6"/>
        <v>170</v>
      </c>
      <c r="C171" s="8">
        <f>IF(LEFT(E171,12)="National Tec",MAX($C$2:C170)+1,0)</f>
        <v>0</v>
      </c>
      <c r="D171" t="s">
        <v>363</v>
      </c>
      <c r="E171" t="s">
        <v>99</v>
      </c>
      <c r="F171" t="s">
        <v>48</v>
      </c>
      <c r="G171">
        <v>233</v>
      </c>
      <c r="H171">
        <v>1993</v>
      </c>
      <c r="I171">
        <v>2020</v>
      </c>
      <c r="J171">
        <v>54303</v>
      </c>
      <c r="K171">
        <v>693</v>
      </c>
      <c r="L171">
        <v>11</v>
      </c>
      <c r="M171">
        <v>6.7889822595704903</v>
      </c>
      <c r="N171">
        <v>5</v>
      </c>
      <c r="O171">
        <v>20</v>
      </c>
      <c r="P171">
        <v>28</v>
      </c>
      <c r="Q171">
        <v>97</v>
      </c>
      <c r="R171">
        <v>102</v>
      </c>
      <c r="S171">
        <v>342</v>
      </c>
      <c r="T171">
        <v>2.9878274448040201</v>
      </c>
      <c r="U171">
        <v>455</v>
      </c>
      <c r="V171">
        <v>1.5230769230769201</v>
      </c>
      <c r="W171">
        <v>163</v>
      </c>
      <c r="X171">
        <v>0.2089</v>
      </c>
      <c r="Y171">
        <v>43161</v>
      </c>
      <c r="Z171">
        <v>876</v>
      </c>
      <c r="AA171">
        <v>14</v>
      </c>
      <c r="AB171">
        <v>7.8401727357609703</v>
      </c>
      <c r="AC171">
        <v>5</v>
      </c>
      <c r="AD171">
        <v>22</v>
      </c>
      <c r="AE171">
        <v>28</v>
      </c>
      <c r="AF171">
        <v>108</v>
      </c>
      <c r="AG171">
        <v>102</v>
      </c>
      <c r="AH171">
        <v>421</v>
      </c>
      <c r="AI171">
        <v>3.11427118783583</v>
      </c>
      <c r="AJ171">
        <v>510</v>
      </c>
      <c r="AK171">
        <v>1.71764705882352</v>
      </c>
      <c r="AL171">
        <v>171</v>
      </c>
      <c r="AM171">
        <v>0</v>
      </c>
      <c r="AN171">
        <v>0</v>
      </c>
      <c r="AO171" t="s">
        <v>72</v>
      </c>
      <c r="AP171">
        <v>0.65022421524663598</v>
      </c>
      <c r="AQ171" t="s">
        <v>83</v>
      </c>
      <c r="AR171">
        <v>0.139013452914798</v>
      </c>
      <c r="AS171" t="s">
        <v>65</v>
      </c>
      <c r="AT171">
        <v>0.65919282511210697</v>
      </c>
      <c r="AU171">
        <v>420</v>
      </c>
      <c r="AV171">
        <v>534</v>
      </c>
      <c r="AW171">
        <v>80670</v>
      </c>
    </row>
    <row r="172" spans="1:49" s="10" customFormat="1" x14ac:dyDescent="0.3">
      <c r="A172" s="9">
        <f t="shared" si="5"/>
        <v>54344</v>
      </c>
      <c r="B172" s="9">
        <f t="shared" si="6"/>
        <v>171</v>
      </c>
      <c r="C172" s="9">
        <f>IF(LEFT(E172,12)="National Tec",MAX($C$2:C171)+1,0)</f>
        <v>26</v>
      </c>
      <c r="D172" s="10" t="s">
        <v>364</v>
      </c>
      <c r="E172" s="10" t="s">
        <v>53</v>
      </c>
      <c r="F172" s="10" t="s">
        <v>48</v>
      </c>
      <c r="G172" s="10">
        <v>148</v>
      </c>
      <c r="H172" s="10">
        <v>1996</v>
      </c>
      <c r="I172" s="10">
        <v>2020</v>
      </c>
      <c r="J172" s="10">
        <v>54344</v>
      </c>
      <c r="K172" s="10">
        <v>450</v>
      </c>
      <c r="L172" s="10">
        <v>10</v>
      </c>
      <c r="M172" s="10">
        <v>6.75</v>
      </c>
      <c r="N172" s="10">
        <v>9</v>
      </c>
      <c r="O172" s="10">
        <v>33</v>
      </c>
      <c r="P172" s="10">
        <v>52</v>
      </c>
      <c r="Q172" s="10">
        <v>132</v>
      </c>
      <c r="R172" s="10">
        <v>92</v>
      </c>
      <c r="S172" s="10">
        <v>271</v>
      </c>
      <c r="T172" s="10">
        <v>2.9876019072734801</v>
      </c>
      <c r="U172" s="10">
        <v>358</v>
      </c>
      <c r="V172" s="10">
        <v>1.25698324022346</v>
      </c>
      <c r="W172" s="10">
        <v>89</v>
      </c>
      <c r="X172" s="10">
        <v>5.0599999999999999E-2</v>
      </c>
      <c r="Y172" s="10">
        <v>59426</v>
      </c>
      <c r="Z172" s="10">
        <v>474</v>
      </c>
      <c r="AA172" s="10">
        <v>10</v>
      </c>
      <c r="AB172" s="10">
        <v>6.5</v>
      </c>
      <c r="AC172" s="10">
        <v>9</v>
      </c>
      <c r="AD172" s="10">
        <v>41</v>
      </c>
      <c r="AE172" s="10">
        <v>52</v>
      </c>
      <c r="AF172" s="10">
        <v>142</v>
      </c>
      <c r="AG172" s="10">
        <v>92</v>
      </c>
      <c r="AH172" s="10">
        <v>290</v>
      </c>
      <c r="AI172" s="10">
        <v>3.0042673718764501</v>
      </c>
      <c r="AJ172" s="10">
        <v>365</v>
      </c>
      <c r="AK172" s="10">
        <v>1.2986301369863</v>
      </c>
      <c r="AL172" s="10">
        <v>91</v>
      </c>
      <c r="AM172" s="10">
        <v>0</v>
      </c>
      <c r="AN172" s="10">
        <v>1</v>
      </c>
      <c r="AO172" s="10" t="s">
        <v>232</v>
      </c>
      <c r="AP172" s="10">
        <v>0.34146341463414598</v>
      </c>
      <c r="AQ172" s="10" t="s">
        <v>79</v>
      </c>
      <c r="AR172" s="10">
        <v>0.24390243902438999</v>
      </c>
      <c r="AS172" s="10" t="s">
        <v>69</v>
      </c>
      <c r="AT172" s="10">
        <v>0.34959349593495898</v>
      </c>
      <c r="AU172" s="10">
        <v>204</v>
      </c>
      <c r="AV172" s="10">
        <v>164</v>
      </c>
      <c r="AW172" s="10">
        <v>15805</v>
      </c>
    </row>
    <row r="173" spans="1:49" hidden="1" x14ac:dyDescent="0.3">
      <c r="A173" s="8">
        <f t="shared" si="5"/>
        <v>55608</v>
      </c>
      <c r="B173" s="8">
        <f t="shared" si="6"/>
        <v>172</v>
      </c>
      <c r="C173" s="8">
        <f>IF(LEFT(E173,12)="National Tec",MAX($C$2:C172)+1,0)</f>
        <v>0</v>
      </c>
      <c r="D173" t="s">
        <v>365</v>
      </c>
      <c r="E173" t="s">
        <v>288</v>
      </c>
      <c r="F173" t="s">
        <v>48</v>
      </c>
      <c r="G173">
        <v>27</v>
      </c>
      <c r="H173">
        <v>2000</v>
      </c>
      <c r="I173">
        <v>2019</v>
      </c>
      <c r="J173">
        <v>55608</v>
      </c>
      <c r="K173">
        <v>473</v>
      </c>
      <c r="L173">
        <v>13</v>
      </c>
      <c r="M173">
        <v>7.0833333333333304</v>
      </c>
      <c r="N173">
        <v>1</v>
      </c>
      <c r="O173">
        <v>8</v>
      </c>
      <c r="P173">
        <v>13</v>
      </c>
      <c r="Q173">
        <v>242</v>
      </c>
      <c r="R173">
        <v>15</v>
      </c>
      <c r="S173">
        <v>285</v>
      </c>
      <c r="T173">
        <v>2.9794278218686001</v>
      </c>
      <c r="U173">
        <v>382</v>
      </c>
      <c r="V173">
        <v>1.23821989528795</v>
      </c>
      <c r="W173">
        <v>26</v>
      </c>
      <c r="X173">
        <v>2.87E-2</v>
      </c>
      <c r="Y173">
        <v>65093</v>
      </c>
      <c r="Z173">
        <v>487</v>
      </c>
      <c r="AA173">
        <v>13</v>
      </c>
      <c r="AB173">
        <v>7.0833333333333304</v>
      </c>
      <c r="AC173">
        <v>1</v>
      </c>
      <c r="AD173">
        <v>8</v>
      </c>
      <c r="AE173">
        <v>13</v>
      </c>
      <c r="AF173">
        <v>249</v>
      </c>
      <c r="AG173">
        <v>15</v>
      </c>
      <c r="AH173">
        <v>293</v>
      </c>
      <c r="AI173">
        <v>2.9719397463977999</v>
      </c>
      <c r="AJ173">
        <v>388</v>
      </c>
      <c r="AK173">
        <v>1.2551546391752499</v>
      </c>
      <c r="AL173">
        <v>26</v>
      </c>
      <c r="AM173">
        <v>0</v>
      </c>
      <c r="AN173">
        <v>3</v>
      </c>
      <c r="AO173" t="s">
        <v>240</v>
      </c>
      <c r="AP173">
        <v>0.81481481481481399</v>
      </c>
      <c r="AQ173" t="s">
        <v>329</v>
      </c>
      <c r="AR173">
        <v>0.11111111111111099</v>
      </c>
      <c r="AS173" t="s">
        <v>128</v>
      </c>
      <c r="AT173">
        <v>0.92592592592592504</v>
      </c>
      <c r="AU173">
        <v>313</v>
      </c>
      <c r="AV173">
        <v>295</v>
      </c>
      <c r="AW173">
        <v>10464</v>
      </c>
    </row>
    <row r="174" spans="1:49" hidden="1" x14ac:dyDescent="0.3">
      <c r="A174" s="8">
        <f t="shared" si="5"/>
        <v>55721</v>
      </c>
      <c r="B174" s="8">
        <f t="shared" si="6"/>
        <v>173</v>
      </c>
      <c r="C174" s="8">
        <f>IF(LEFT(E174,12)="National Tec",MAX($C$2:C173)+1,0)</f>
        <v>0</v>
      </c>
      <c r="D174" t="s">
        <v>366</v>
      </c>
      <c r="E174" t="s">
        <v>71</v>
      </c>
      <c r="F174" t="s">
        <v>48</v>
      </c>
      <c r="G174">
        <v>49</v>
      </c>
      <c r="H174">
        <v>2002</v>
      </c>
      <c r="I174">
        <v>2020</v>
      </c>
      <c r="J174">
        <v>55721</v>
      </c>
      <c r="K174">
        <v>268</v>
      </c>
      <c r="L174">
        <v>8</v>
      </c>
      <c r="M174">
        <v>5.4999999999999902</v>
      </c>
      <c r="N174">
        <v>6</v>
      </c>
      <c r="O174">
        <v>115</v>
      </c>
      <c r="P174">
        <v>22</v>
      </c>
      <c r="Q174">
        <v>174</v>
      </c>
      <c r="R174">
        <v>34</v>
      </c>
      <c r="S174">
        <v>201</v>
      </c>
      <c r="T174">
        <v>2.9787356737023298</v>
      </c>
      <c r="U174">
        <v>208</v>
      </c>
      <c r="V174">
        <v>1.2884615384615301</v>
      </c>
      <c r="W174">
        <v>22</v>
      </c>
      <c r="X174">
        <v>3.9399999999999998E-2</v>
      </c>
      <c r="Y174">
        <v>64895</v>
      </c>
      <c r="Z174">
        <v>279</v>
      </c>
      <c r="AA174">
        <v>8</v>
      </c>
      <c r="AB174">
        <v>5.4999999999999902</v>
      </c>
      <c r="AC174">
        <v>6</v>
      </c>
      <c r="AD174">
        <v>115</v>
      </c>
      <c r="AE174">
        <v>22</v>
      </c>
      <c r="AF174">
        <v>177</v>
      </c>
      <c r="AG174">
        <v>34</v>
      </c>
      <c r="AH174">
        <v>207</v>
      </c>
      <c r="AI174">
        <v>2.9729308670727002</v>
      </c>
      <c r="AJ174">
        <v>213</v>
      </c>
      <c r="AK174">
        <v>1.3098591549295699</v>
      </c>
      <c r="AL174">
        <v>24</v>
      </c>
      <c r="AM174">
        <v>0</v>
      </c>
      <c r="AN174">
        <v>0</v>
      </c>
      <c r="AO174" t="s">
        <v>232</v>
      </c>
      <c r="AP174">
        <v>0.4</v>
      </c>
      <c r="AQ174" t="s">
        <v>79</v>
      </c>
      <c r="AR174">
        <v>0.3</v>
      </c>
      <c r="AS174" t="s">
        <v>209</v>
      </c>
      <c r="AT174">
        <v>0.4</v>
      </c>
      <c r="AU174">
        <v>218</v>
      </c>
      <c r="AV174">
        <v>167</v>
      </c>
      <c r="AW174">
        <v>15805</v>
      </c>
    </row>
    <row r="175" spans="1:49" hidden="1" x14ac:dyDescent="0.3">
      <c r="A175" s="8">
        <f t="shared" si="5"/>
        <v>55793</v>
      </c>
      <c r="B175" s="8">
        <f t="shared" si="6"/>
        <v>174</v>
      </c>
      <c r="C175" s="8">
        <f>IF(LEFT(E175,12)="National Tec",MAX($C$2:C174)+1,0)</f>
        <v>0</v>
      </c>
      <c r="D175" t="s">
        <v>367</v>
      </c>
      <c r="E175" t="s">
        <v>368</v>
      </c>
      <c r="F175" t="s">
        <v>48</v>
      </c>
      <c r="G175">
        <v>123</v>
      </c>
      <c r="H175">
        <v>2001</v>
      </c>
      <c r="I175">
        <v>2020</v>
      </c>
      <c r="J175">
        <v>55793</v>
      </c>
      <c r="K175">
        <v>935</v>
      </c>
      <c r="L175">
        <v>15</v>
      </c>
      <c r="M175">
        <v>7.9654462395841703</v>
      </c>
      <c r="N175">
        <v>3</v>
      </c>
      <c r="O175">
        <v>1</v>
      </c>
      <c r="P175">
        <v>27</v>
      </c>
      <c r="Q175">
        <v>171</v>
      </c>
      <c r="R175">
        <v>71</v>
      </c>
      <c r="S175">
        <v>625</v>
      </c>
      <c r="T175">
        <v>2.97835321473561</v>
      </c>
      <c r="U175">
        <v>789</v>
      </c>
      <c r="V175">
        <v>1.1850443599492999</v>
      </c>
      <c r="W175">
        <v>94</v>
      </c>
      <c r="X175">
        <v>0.11459999999999999</v>
      </c>
      <c r="Y175">
        <v>54375</v>
      </c>
      <c r="Z175">
        <v>1056</v>
      </c>
      <c r="AA175">
        <v>16</v>
      </c>
      <c r="AB175">
        <v>7.8975890967270201</v>
      </c>
      <c r="AC175">
        <v>3</v>
      </c>
      <c r="AD175">
        <v>2</v>
      </c>
      <c r="AE175">
        <v>27</v>
      </c>
      <c r="AF175">
        <v>176</v>
      </c>
      <c r="AG175">
        <v>71</v>
      </c>
      <c r="AH175">
        <v>666</v>
      </c>
      <c r="AI175">
        <v>3.0355426401333299</v>
      </c>
      <c r="AJ175">
        <v>838</v>
      </c>
      <c r="AK175">
        <v>1.2601431980906901</v>
      </c>
      <c r="AL175">
        <v>99</v>
      </c>
      <c r="AM175">
        <v>1</v>
      </c>
      <c r="AN175">
        <v>2</v>
      </c>
      <c r="AO175" t="s">
        <v>173</v>
      </c>
      <c r="AP175">
        <v>0.35042735042735002</v>
      </c>
      <c r="AQ175" t="s">
        <v>100</v>
      </c>
      <c r="AR175">
        <v>0.24786324786324701</v>
      </c>
      <c r="AS175" t="s">
        <v>56</v>
      </c>
      <c r="AT175">
        <v>0.52991452991452903</v>
      </c>
      <c r="AU175">
        <v>1443</v>
      </c>
      <c r="AV175">
        <v>1551</v>
      </c>
      <c r="AW175">
        <v>75210</v>
      </c>
    </row>
    <row r="176" spans="1:49" hidden="1" x14ac:dyDescent="0.3">
      <c r="A176" s="8">
        <f t="shared" si="5"/>
        <v>56263</v>
      </c>
      <c r="B176" s="8">
        <f t="shared" si="6"/>
        <v>175</v>
      </c>
      <c r="C176" s="8">
        <f>IF(LEFT(E176,12)="National Tec",MAX($C$2:C175)+1,0)</f>
        <v>0</v>
      </c>
      <c r="D176" t="s">
        <v>369</v>
      </c>
      <c r="E176" t="s">
        <v>47</v>
      </c>
      <c r="F176" t="s">
        <v>48</v>
      </c>
      <c r="G176">
        <v>297</v>
      </c>
      <c r="H176">
        <v>1994</v>
      </c>
      <c r="I176">
        <v>2020</v>
      </c>
      <c r="J176">
        <v>56263</v>
      </c>
      <c r="K176">
        <v>1124</v>
      </c>
      <c r="L176">
        <v>13</v>
      </c>
      <c r="M176">
        <v>5.32576490304585</v>
      </c>
      <c r="N176">
        <v>15</v>
      </c>
      <c r="O176">
        <v>8</v>
      </c>
      <c r="P176">
        <v>92</v>
      </c>
      <c r="Q176">
        <v>167</v>
      </c>
      <c r="R176">
        <v>160</v>
      </c>
      <c r="S176">
        <v>351</v>
      </c>
      <c r="T176">
        <v>2.9754217165539401</v>
      </c>
      <c r="U176">
        <v>895</v>
      </c>
      <c r="V176">
        <v>1.2558659217877</v>
      </c>
      <c r="W176">
        <v>162</v>
      </c>
      <c r="X176">
        <v>0.1239</v>
      </c>
      <c r="Y176">
        <v>62550</v>
      </c>
      <c r="Z176">
        <v>1283</v>
      </c>
      <c r="AA176">
        <v>13</v>
      </c>
      <c r="AB176">
        <v>5.3971934744744203</v>
      </c>
      <c r="AC176">
        <v>15</v>
      </c>
      <c r="AD176">
        <v>8</v>
      </c>
      <c r="AE176">
        <v>92</v>
      </c>
      <c r="AF176">
        <v>176</v>
      </c>
      <c r="AG176">
        <v>160</v>
      </c>
      <c r="AH176">
        <v>371</v>
      </c>
      <c r="AI176">
        <v>2.9863666366141501</v>
      </c>
      <c r="AJ176">
        <v>978</v>
      </c>
      <c r="AK176">
        <v>1.3118609406952899</v>
      </c>
      <c r="AL176">
        <v>170</v>
      </c>
      <c r="AM176">
        <v>1</v>
      </c>
      <c r="AN176">
        <v>0</v>
      </c>
      <c r="AO176" t="s">
        <v>183</v>
      </c>
      <c r="AP176">
        <v>0.36666666666666597</v>
      </c>
      <c r="AQ176" t="s">
        <v>135</v>
      </c>
      <c r="AR176">
        <v>0.14444444444444399</v>
      </c>
      <c r="AS176" t="s">
        <v>51</v>
      </c>
      <c r="AT176">
        <v>0.55925925925925901</v>
      </c>
      <c r="AU176">
        <v>1307</v>
      </c>
      <c r="AV176">
        <v>1192</v>
      </c>
      <c r="AW176">
        <v>134369</v>
      </c>
    </row>
    <row r="177" spans="1:49" hidden="1" x14ac:dyDescent="0.3">
      <c r="A177" s="8">
        <f t="shared" si="5"/>
        <v>56490</v>
      </c>
      <c r="B177" s="8">
        <f t="shared" si="6"/>
        <v>176</v>
      </c>
      <c r="C177" s="8">
        <f>IF(LEFT(E177,12)="National Tec",MAX($C$2:C176)+1,0)</f>
        <v>0</v>
      </c>
      <c r="D177" t="s">
        <v>370</v>
      </c>
      <c r="E177" t="s">
        <v>47</v>
      </c>
      <c r="F177" t="s">
        <v>48</v>
      </c>
      <c r="G177">
        <v>155</v>
      </c>
      <c r="H177">
        <v>1991</v>
      </c>
      <c r="I177">
        <v>2020</v>
      </c>
      <c r="J177">
        <v>56490</v>
      </c>
      <c r="K177">
        <v>1577</v>
      </c>
      <c r="L177">
        <v>17</v>
      </c>
      <c r="M177">
        <v>4.0875610459878002</v>
      </c>
      <c r="N177">
        <v>1</v>
      </c>
      <c r="O177">
        <v>48</v>
      </c>
      <c r="P177">
        <v>13</v>
      </c>
      <c r="Q177">
        <v>80</v>
      </c>
      <c r="R177">
        <v>20</v>
      </c>
      <c r="S177">
        <v>81</v>
      </c>
      <c r="T177">
        <v>2.9741236560773601</v>
      </c>
      <c r="U177">
        <v>1447</v>
      </c>
      <c r="V177">
        <v>1.0898410504492</v>
      </c>
      <c r="W177">
        <v>96</v>
      </c>
      <c r="X177">
        <v>0.115</v>
      </c>
      <c r="Y177">
        <v>56847</v>
      </c>
      <c r="Z177">
        <v>1782</v>
      </c>
      <c r="AA177">
        <v>18</v>
      </c>
      <c r="AB177">
        <v>4.3676418667663004</v>
      </c>
      <c r="AC177">
        <v>1</v>
      </c>
      <c r="AD177">
        <v>48</v>
      </c>
      <c r="AE177">
        <v>13</v>
      </c>
      <c r="AF177">
        <v>90</v>
      </c>
      <c r="AG177">
        <v>20</v>
      </c>
      <c r="AH177">
        <v>91</v>
      </c>
      <c r="AI177">
        <v>3.0199829651246901</v>
      </c>
      <c r="AJ177">
        <v>1603</v>
      </c>
      <c r="AK177">
        <v>1.11166562694946</v>
      </c>
      <c r="AL177">
        <v>103</v>
      </c>
      <c r="AM177">
        <v>1</v>
      </c>
      <c r="AN177">
        <v>0</v>
      </c>
      <c r="AO177" t="s">
        <v>59</v>
      </c>
      <c r="AP177">
        <v>0.55645161290322498</v>
      </c>
      <c r="AQ177" t="s">
        <v>159</v>
      </c>
      <c r="AR177">
        <v>7.25806451612903E-2</v>
      </c>
      <c r="AS177" t="s">
        <v>51</v>
      </c>
      <c r="AT177">
        <v>0.91129032258064502</v>
      </c>
      <c r="AU177">
        <v>1927</v>
      </c>
      <c r="AV177">
        <v>1972</v>
      </c>
      <c r="AW177">
        <v>230678</v>
      </c>
    </row>
    <row r="178" spans="1:49" hidden="1" x14ac:dyDescent="0.3">
      <c r="A178" s="8">
        <f t="shared" si="5"/>
        <v>57539</v>
      </c>
      <c r="B178" s="8">
        <f t="shared" si="6"/>
        <v>177</v>
      </c>
      <c r="C178" s="8">
        <f>IF(LEFT(E178,12)="National Tec",MAX($C$2:C177)+1,0)</f>
        <v>0</v>
      </c>
      <c r="D178" t="s">
        <v>371</v>
      </c>
      <c r="E178" t="s">
        <v>71</v>
      </c>
      <c r="F178" t="s">
        <v>48</v>
      </c>
      <c r="G178">
        <v>108</v>
      </c>
      <c r="H178">
        <v>1995</v>
      </c>
      <c r="I178">
        <v>2020</v>
      </c>
      <c r="J178">
        <v>57539</v>
      </c>
      <c r="K178">
        <v>498</v>
      </c>
      <c r="L178">
        <v>12</v>
      </c>
      <c r="M178">
        <v>6.2489870443763804</v>
      </c>
      <c r="N178">
        <v>6</v>
      </c>
      <c r="O178">
        <v>32</v>
      </c>
      <c r="P178">
        <v>14</v>
      </c>
      <c r="Q178">
        <v>75</v>
      </c>
      <c r="R178">
        <v>54</v>
      </c>
      <c r="S178">
        <v>302</v>
      </c>
      <c r="T178">
        <v>2.9675930311288199</v>
      </c>
      <c r="U178">
        <v>297</v>
      </c>
      <c r="V178">
        <v>1.67676767676767</v>
      </c>
      <c r="W178">
        <v>68</v>
      </c>
      <c r="X178">
        <v>0.2545</v>
      </c>
      <c r="Y178">
        <v>53608</v>
      </c>
      <c r="Z178">
        <v>668</v>
      </c>
      <c r="AA178">
        <v>13</v>
      </c>
      <c r="AB178">
        <v>6.8918441872335299</v>
      </c>
      <c r="AC178">
        <v>6</v>
      </c>
      <c r="AD178">
        <v>32</v>
      </c>
      <c r="AE178">
        <v>14</v>
      </c>
      <c r="AF178">
        <v>82</v>
      </c>
      <c r="AG178">
        <v>54</v>
      </c>
      <c r="AH178">
        <v>353</v>
      </c>
      <c r="AI178">
        <v>3.0404747044460501</v>
      </c>
      <c r="AJ178">
        <v>398</v>
      </c>
      <c r="AK178">
        <v>1.67839195979899</v>
      </c>
      <c r="AL178">
        <v>71</v>
      </c>
      <c r="AM178">
        <v>0</v>
      </c>
      <c r="AN178">
        <v>0</v>
      </c>
      <c r="AO178" t="s">
        <v>161</v>
      </c>
      <c r="AP178">
        <v>0.48076923076923</v>
      </c>
      <c r="AQ178" t="s">
        <v>297</v>
      </c>
      <c r="AR178">
        <v>0.40384615384615302</v>
      </c>
      <c r="AS178" t="s">
        <v>85</v>
      </c>
      <c r="AT178">
        <v>0.96153846153846101</v>
      </c>
      <c r="AU178">
        <v>696</v>
      </c>
      <c r="AV178">
        <v>611</v>
      </c>
      <c r="AW178">
        <v>110499</v>
      </c>
    </row>
    <row r="179" spans="1:49" hidden="1" x14ac:dyDescent="0.3">
      <c r="A179" s="8">
        <f t="shared" si="5"/>
        <v>57553</v>
      </c>
      <c r="B179" s="8">
        <f t="shared" si="6"/>
        <v>178</v>
      </c>
      <c r="C179" s="8">
        <f>IF(LEFT(E179,12)="National Tec",MAX($C$2:C178)+1,0)</f>
        <v>0</v>
      </c>
      <c r="D179" t="s">
        <v>372</v>
      </c>
      <c r="E179" t="s">
        <v>122</v>
      </c>
      <c r="F179" t="s">
        <v>48</v>
      </c>
      <c r="G179">
        <v>261</v>
      </c>
      <c r="H179">
        <v>2001</v>
      </c>
      <c r="I179">
        <v>2020</v>
      </c>
      <c r="J179">
        <v>57553</v>
      </c>
      <c r="K179">
        <v>1521</v>
      </c>
      <c r="L179">
        <v>16</v>
      </c>
      <c r="M179">
        <v>6.0855223345260203</v>
      </c>
      <c r="N179">
        <v>3</v>
      </c>
      <c r="O179">
        <v>3</v>
      </c>
      <c r="P179">
        <v>61</v>
      </c>
      <c r="Q179">
        <v>112</v>
      </c>
      <c r="R179">
        <v>105</v>
      </c>
      <c r="S179">
        <v>419</v>
      </c>
      <c r="T179">
        <v>2.96753351367478</v>
      </c>
      <c r="U179">
        <v>1356</v>
      </c>
      <c r="V179">
        <v>1.1216814159291999</v>
      </c>
      <c r="W179">
        <v>176</v>
      </c>
      <c r="X179">
        <v>0.1343</v>
      </c>
      <c r="Y179">
        <v>59005</v>
      </c>
      <c r="Z179">
        <v>1757</v>
      </c>
      <c r="AA179">
        <v>17</v>
      </c>
      <c r="AB179">
        <v>6.6123656524983696</v>
      </c>
      <c r="AC179">
        <v>3</v>
      </c>
      <c r="AD179">
        <v>3</v>
      </c>
      <c r="AE179">
        <v>61</v>
      </c>
      <c r="AF179">
        <v>118</v>
      </c>
      <c r="AG179">
        <v>105</v>
      </c>
      <c r="AH179">
        <v>443</v>
      </c>
      <c r="AI179">
        <v>3.0068373131688002</v>
      </c>
      <c r="AJ179">
        <v>1523</v>
      </c>
      <c r="AK179">
        <v>1.1536441234405701</v>
      </c>
      <c r="AL179">
        <v>187</v>
      </c>
      <c r="AM179">
        <v>3</v>
      </c>
      <c r="AN179">
        <v>0</v>
      </c>
      <c r="AO179" t="s">
        <v>59</v>
      </c>
      <c r="AP179">
        <v>0.83628318584070704</v>
      </c>
      <c r="AQ179" t="s">
        <v>252</v>
      </c>
      <c r="AR179">
        <v>3.09734513274336E-2</v>
      </c>
      <c r="AS179" t="s">
        <v>51</v>
      </c>
      <c r="AT179">
        <v>0.96902654867256599</v>
      </c>
      <c r="AU179">
        <v>2003</v>
      </c>
      <c r="AV179">
        <v>2010</v>
      </c>
      <c r="AW179">
        <v>230678</v>
      </c>
    </row>
    <row r="180" spans="1:49" hidden="1" x14ac:dyDescent="0.3">
      <c r="A180" s="8">
        <f t="shared" si="5"/>
        <v>58330</v>
      </c>
      <c r="B180" s="8">
        <f t="shared" si="6"/>
        <v>179</v>
      </c>
      <c r="C180" s="8">
        <f>IF(LEFT(E180,12)="National Tec",MAX($C$2:C179)+1,0)</f>
        <v>0</v>
      </c>
      <c r="D180" t="s">
        <v>373</v>
      </c>
      <c r="E180" t="s">
        <v>90</v>
      </c>
      <c r="F180" t="s">
        <v>48</v>
      </c>
      <c r="G180">
        <v>217</v>
      </c>
      <c r="H180">
        <v>1987</v>
      </c>
      <c r="I180">
        <v>2020</v>
      </c>
      <c r="J180">
        <v>58330</v>
      </c>
      <c r="K180">
        <v>229</v>
      </c>
      <c r="L180">
        <v>8</v>
      </c>
      <c r="M180">
        <v>6</v>
      </c>
      <c r="N180">
        <v>198</v>
      </c>
      <c r="O180">
        <v>99</v>
      </c>
      <c r="P180">
        <v>208</v>
      </c>
      <c r="Q180">
        <v>144</v>
      </c>
      <c r="R180">
        <v>215</v>
      </c>
      <c r="S180">
        <v>229</v>
      </c>
      <c r="T180">
        <v>2.96245526977776</v>
      </c>
      <c r="U180">
        <v>183</v>
      </c>
      <c r="V180">
        <v>1.25136612021857</v>
      </c>
      <c r="W180">
        <v>47</v>
      </c>
      <c r="X180">
        <v>0.21310000000000001</v>
      </c>
      <c r="Y180">
        <v>48153</v>
      </c>
      <c r="Z180">
        <v>291</v>
      </c>
      <c r="AA180">
        <v>8</v>
      </c>
      <c r="AB180">
        <v>6</v>
      </c>
      <c r="AC180">
        <v>198</v>
      </c>
      <c r="AD180">
        <v>161</v>
      </c>
      <c r="AE180">
        <v>208</v>
      </c>
      <c r="AF180">
        <v>206</v>
      </c>
      <c r="AG180">
        <v>215</v>
      </c>
      <c r="AH180">
        <v>291</v>
      </c>
      <c r="AI180">
        <v>3.07739422990119</v>
      </c>
      <c r="AJ180">
        <v>196</v>
      </c>
      <c r="AK180">
        <v>1.4846938775510199</v>
      </c>
      <c r="AL180">
        <v>92</v>
      </c>
      <c r="AM180">
        <v>0</v>
      </c>
      <c r="AN180">
        <v>3</v>
      </c>
      <c r="AO180" t="s">
        <v>108</v>
      </c>
      <c r="AP180">
        <v>0.51449275362318803</v>
      </c>
      <c r="AQ180" t="s">
        <v>208</v>
      </c>
      <c r="AR180">
        <v>0.101449275362318</v>
      </c>
      <c r="AS180" t="s">
        <v>69</v>
      </c>
      <c r="AT180">
        <v>0.65942028985507195</v>
      </c>
      <c r="AU180">
        <v>488</v>
      </c>
      <c r="AV180">
        <v>562</v>
      </c>
      <c r="AW180">
        <v>92645</v>
      </c>
    </row>
    <row r="181" spans="1:49" hidden="1" x14ac:dyDescent="0.3">
      <c r="A181" s="8">
        <f t="shared" si="5"/>
        <v>58592</v>
      </c>
      <c r="B181" s="8">
        <f t="shared" si="6"/>
        <v>180</v>
      </c>
      <c r="C181" s="8">
        <f>IF(LEFT(E181,12)="National Tec",MAX($C$2:C180)+1,0)</f>
        <v>0</v>
      </c>
      <c r="D181" t="s">
        <v>374</v>
      </c>
      <c r="E181" t="s">
        <v>47</v>
      </c>
      <c r="F181" t="s">
        <v>48</v>
      </c>
      <c r="G181">
        <v>438</v>
      </c>
      <c r="H181">
        <v>1995</v>
      </c>
      <c r="I181">
        <v>2020</v>
      </c>
      <c r="J181">
        <v>58592</v>
      </c>
      <c r="K181">
        <v>2629</v>
      </c>
      <c r="L181">
        <v>20</v>
      </c>
      <c r="M181">
        <v>6.6333063706775501</v>
      </c>
      <c r="N181">
        <v>4</v>
      </c>
      <c r="O181">
        <v>1</v>
      </c>
      <c r="P181">
        <v>56</v>
      </c>
      <c r="Q181">
        <v>108</v>
      </c>
      <c r="R181">
        <v>82</v>
      </c>
      <c r="S181">
        <v>257</v>
      </c>
      <c r="T181">
        <v>2.9608397730124301</v>
      </c>
      <c r="U181">
        <v>2226</v>
      </c>
      <c r="V181">
        <v>1.1810422282120301</v>
      </c>
      <c r="W181">
        <v>353</v>
      </c>
      <c r="X181">
        <v>0.11749999999999999</v>
      </c>
      <c r="Y181">
        <v>60871</v>
      </c>
      <c r="Z181">
        <v>2979</v>
      </c>
      <c r="AA181">
        <v>22</v>
      </c>
      <c r="AB181">
        <v>6.9913467798680804</v>
      </c>
      <c r="AC181">
        <v>4</v>
      </c>
      <c r="AD181">
        <v>1</v>
      </c>
      <c r="AE181">
        <v>56</v>
      </c>
      <c r="AF181">
        <v>113</v>
      </c>
      <c r="AG181">
        <v>82</v>
      </c>
      <c r="AH181">
        <v>266</v>
      </c>
      <c r="AI181">
        <v>2.9957583169461999</v>
      </c>
      <c r="AJ181">
        <v>2454</v>
      </c>
      <c r="AK181">
        <v>1.2139364303178399</v>
      </c>
      <c r="AL181">
        <v>358</v>
      </c>
      <c r="AM181">
        <v>0</v>
      </c>
      <c r="AN181">
        <v>1</v>
      </c>
      <c r="AO181" t="s">
        <v>59</v>
      </c>
      <c r="AP181">
        <v>0.45812807881773399</v>
      </c>
      <c r="AQ181" t="s">
        <v>113</v>
      </c>
      <c r="AR181">
        <v>0.214285714285714</v>
      </c>
      <c r="AS181" t="s">
        <v>51</v>
      </c>
      <c r="AT181">
        <v>0.59359605911330005</v>
      </c>
      <c r="AU181">
        <v>2057</v>
      </c>
      <c r="AV181">
        <v>2032</v>
      </c>
      <c r="AW181">
        <v>230678</v>
      </c>
    </row>
    <row r="182" spans="1:49" hidden="1" x14ac:dyDescent="0.3">
      <c r="A182" s="8">
        <f t="shared" si="5"/>
        <v>59385</v>
      </c>
      <c r="B182" s="8">
        <f t="shared" si="6"/>
        <v>181</v>
      </c>
      <c r="C182" s="8">
        <f>IF(LEFT(E182,12)="National Tec",MAX($C$2:C181)+1,0)</f>
        <v>0</v>
      </c>
      <c r="D182" t="s">
        <v>375</v>
      </c>
      <c r="E182" t="s">
        <v>288</v>
      </c>
      <c r="F182" t="s">
        <v>48</v>
      </c>
      <c r="G182">
        <v>152</v>
      </c>
      <c r="H182">
        <v>1998</v>
      </c>
      <c r="I182">
        <v>2020</v>
      </c>
      <c r="J182">
        <v>59385</v>
      </c>
      <c r="K182">
        <v>424</v>
      </c>
      <c r="L182">
        <v>10</v>
      </c>
      <c r="M182">
        <v>5.95</v>
      </c>
      <c r="N182">
        <v>6</v>
      </c>
      <c r="O182">
        <v>50</v>
      </c>
      <c r="P182">
        <v>47</v>
      </c>
      <c r="Q182">
        <v>102</v>
      </c>
      <c r="R182">
        <v>84</v>
      </c>
      <c r="S182">
        <v>230</v>
      </c>
      <c r="T182">
        <v>2.95576360135265</v>
      </c>
      <c r="U182">
        <v>407</v>
      </c>
      <c r="V182">
        <v>1.0417690417690399</v>
      </c>
      <c r="W182">
        <v>63</v>
      </c>
      <c r="X182">
        <v>5.9900000000000002E-2</v>
      </c>
      <c r="Y182">
        <v>68994</v>
      </c>
      <c r="Z182">
        <v>451</v>
      </c>
      <c r="AA182">
        <v>10</v>
      </c>
      <c r="AB182">
        <v>5.80416666666666</v>
      </c>
      <c r="AC182">
        <v>6</v>
      </c>
      <c r="AD182">
        <v>52</v>
      </c>
      <c r="AE182">
        <v>47</v>
      </c>
      <c r="AF182">
        <v>105</v>
      </c>
      <c r="AG182">
        <v>84</v>
      </c>
      <c r="AH182">
        <v>238</v>
      </c>
      <c r="AI182">
        <v>2.9514341518688698</v>
      </c>
      <c r="AJ182">
        <v>425</v>
      </c>
      <c r="AK182">
        <v>1.0611764705882301</v>
      </c>
      <c r="AL182">
        <v>68</v>
      </c>
      <c r="AM182">
        <v>0</v>
      </c>
      <c r="AN182">
        <v>0</v>
      </c>
      <c r="AO182" t="s">
        <v>87</v>
      </c>
      <c r="AP182">
        <v>0.87248322147651003</v>
      </c>
      <c r="AQ182" t="s">
        <v>54</v>
      </c>
      <c r="AR182">
        <v>3.3557046979865703E-2</v>
      </c>
      <c r="AS182" t="s">
        <v>88</v>
      </c>
      <c r="AT182">
        <v>0.92617449664429496</v>
      </c>
      <c r="AU182">
        <v>733</v>
      </c>
      <c r="AV182">
        <v>635</v>
      </c>
      <c r="AW182">
        <v>161179</v>
      </c>
    </row>
    <row r="183" spans="1:49" hidden="1" x14ac:dyDescent="0.3">
      <c r="A183" s="8">
        <f t="shared" si="5"/>
        <v>59713</v>
      </c>
      <c r="B183" s="8">
        <f t="shared" si="6"/>
        <v>182</v>
      </c>
      <c r="C183" s="8">
        <f>IF(LEFT(E183,12)="National Tec",MAX($C$2:C182)+1,0)</f>
        <v>0</v>
      </c>
      <c r="D183" t="s">
        <v>376</v>
      </c>
      <c r="E183" t="s">
        <v>47</v>
      </c>
      <c r="F183" t="s">
        <v>48</v>
      </c>
      <c r="G183">
        <v>144</v>
      </c>
      <c r="H183">
        <v>1987</v>
      </c>
      <c r="I183">
        <v>2020</v>
      </c>
      <c r="J183">
        <v>59713</v>
      </c>
      <c r="K183">
        <v>678</v>
      </c>
      <c r="L183">
        <v>14</v>
      </c>
      <c r="M183">
        <v>6.9716380841380801</v>
      </c>
      <c r="N183">
        <v>5</v>
      </c>
      <c r="O183">
        <v>7</v>
      </c>
      <c r="P183">
        <v>31</v>
      </c>
      <c r="Q183">
        <v>87</v>
      </c>
      <c r="R183">
        <v>91</v>
      </c>
      <c r="S183">
        <v>448</v>
      </c>
      <c r="T183">
        <v>2.9536242777729398</v>
      </c>
      <c r="U183">
        <v>555</v>
      </c>
      <c r="V183">
        <v>1.22162162162162</v>
      </c>
      <c r="W183">
        <v>93</v>
      </c>
      <c r="X183">
        <v>0.1691</v>
      </c>
      <c r="Y183">
        <v>51271</v>
      </c>
      <c r="Z183">
        <v>816</v>
      </c>
      <c r="AA183">
        <v>15</v>
      </c>
      <c r="AB183">
        <v>7.7990190365190299</v>
      </c>
      <c r="AC183">
        <v>5</v>
      </c>
      <c r="AD183">
        <v>10</v>
      </c>
      <c r="AE183">
        <v>31</v>
      </c>
      <c r="AF183">
        <v>97</v>
      </c>
      <c r="AG183">
        <v>91</v>
      </c>
      <c r="AH183">
        <v>539</v>
      </c>
      <c r="AI183">
        <v>3.0556618665330002</v>
      </c>
      <c r="AJ183">
        <v>586</v>
      </c>
      <c r="AK183">
        <v>1.3924914675767901</v>
      </c>
      <c r="AL183">
        <v>97</v>
      </c>
      <c r="AM183">
        <v>0</v>
      </c>
      <c r="AN183">
        <v>0</v>
      </c>
      <c r="AO183" t="s">
        <v>59</v>
      </c>
      <c r="AP183">
        <v>0.43220338983050799</v>
      </c>
      <c r="AQ183" t="s">
        <v>377</v>
      </c>
      <c r="AR183">
        <v>0.37288135593220301</v>
      </c>
      <c r="AS183" t="s">
        <v>51</v>
      </c>
      <c r="AT183">
        <v>0.88135593220338904</v>
      </c>
      <c r="AU183">
        <v>1744</v>
      </c>
      <c r="AV183">
        <v>2078</v>
      </c>
      <c r="AW183">
        <v>230678</v>
      </c>
    </row>
    <row r="184" spans="1:49" hidden="1" x14ac:dyDescent="0.3">
      <c r="A184" s="8">
        <f t="shared" si="5"/>
        <v>59837</v>
      </c>
      <c r="B184" s="8">
        <f t="shared" si="6"/>
        <v>183</v>
      </c>
      <c r="C184" s="8">
        <f>IF(LEFT(E184,12)="National Tec",MAX($C$2:C183)+1,0)</f>
        <v>0</v>
      </c>
      <c r="D184" t="s">
        <v>378</v>
      </c>
      <c r="E184" t="s">
        <v>379</v>
      </c>
      <c r="F184" t="s">
        <v>48</v>
      </c>
      <c r="G184">
        <v>285</v>
      </c>
      <c r="H184">
        <v>1974</v>
      </c>
      <c r="I184">
        <v>2020</v>
      </c>
      <c r="J184">
        <v>59837</v>
      </c>
      <c r="K184">
        <v>343</v>
      </c>
      <c r="L184">
        <v>8</v>
      </c>
      <c r="M184">
        <v>5.7852564102564097</v>
      </c>
      <c r="N184">
        <v>15</v>
      </c>
      <c r="O184">
        <v>58</v>
      </c>
      <c r="P184">
        <v>111</v>
      </c>
      <c r="Q184">
        <v>165</v>
      </c>
      <c r="R184">
        <v>190</v>
      </c>
      <c r="S184">
        <v>241</v>
      </c>
      <c r="T184">
        <v>2.9528778276926899</v>
      </c>
      <c r="U184">
        <v>284</v>
      </c>
      <c r="V184">
        <v>1.2077464788732299</v>
      </c>
      <c r="W184">
        <v>87</v>
      </c>
      <c r="X184">
        <v>6.2799999999999995E-2</v>
      </c>
      <c r="Y184">
        <v>68634</v>
      </c>
      <c r="Z184">
        <v>366</v>
      </c>
      <c r="AA184">
        <v>8</v>
      </c>
      <c r="AB184">
        <v>5.8852564102563996</v>
      </c>
      <c r="AC184">
        <v>15</v>
      </c>
      <c r="AD184">
        <v>58</v>
      </c>
      <c r="AE184">
        <v>111</v>
      </c>
      <c r="AF184">
        <v>169</v>
      </c>
      <c r="AG184">
        <v>190</v>
      </c>
      <c r="AH184">
        <v>248</v>
      </c>
      <c r="AI184">
        <v>2.9533767285008001</v>
      </c>
      <c r="AJ184">
        <v>297</v>
      </c>
      <c r="AK184">
        <v>1.23232323232323</v>
      </c>
      <c r="AL184">
        <v>91</v>
      </c>
      <c r="AM184">
        <v>2</v>
      </c>
      <c r="AN184">
        <v>0</v>
      </c>
      <c r="AO184" t="s">
        <v>100</v>
      </c>
      <c r="AP184">
        <v>0.45177664974619203</v>
      </c>
      <c r="AQ184" t="s">
        <v>64</v>
      </c>
      <c r="AR184">
        <v>0.16751269035532901</v>
      </c>
      <c r="AS184" t="s">
        <v>85</v>
      </c>
      <c r="AT184">
        <v>0.62944162436548201</v>
      </c>
      <c r="AU184">
        <v>1548</v>
      </c>
      <c r="AV184">
        <v>1313</v>
      </c>
      <c r="AW184">
        <v>224856</v>
      </c>
    </row>
    <row r="185" spans="1:49" hidden="1" x14ac:dyDescent="0.3">
      <c r="A185" s="8">
        <f t="shared" si="5"/>
        <v>60243</v>
      </c>
      <c r="B185" s="8">
        <f t="shared" si="6"/>
        <v>184</v>
      </c>
      <c r="C185" s="8">
        <f>IF(LEFT(E185,12)="National Tec",MAX($C$2:C184)+1,0)</f>
        <v>0</v>
      </c>
      <c r="D185" t="s">
        <v>380</v>
      </c>
      <c r="E185" t="s">
        <v>381</v>
      </c>
      <c r="F185" t="s">
        <v>48</v>
      </c>
      <c r="G185">
        <v>163</v>
      </c>
      <c r="H185">
        <v>1997</v>
      </c>
      <c r="I185">
        <v>2020</v>
      </c>
      <c r="J185">
        <v>60243</v>
      </c>
      <c r="K185">
        <v>460</v>
      </c>
      <c r="L185">
        <v>10</v>
      </c>
      <c r="M185">
        <v>5.8371369227301404</v>
      </c>
      <c r="N185">
        <v>7</v>
      </c>
      <c r="O185">
        <v>14</v>
      </c>
      <c r="P185">
        <v>83</v>
      </c>
      <c r="Q185">
        <v>245</v>
      </c>
      <c r="R185">
        <v>119</v>
      </c>
      <c r="S185">
        <v>337</v>
      </c>
      <c r="T185">
        <v>2.9503759016461202</v>
      </c>
      <c r="U185">
        <v>379</v>
      </c>
      <c r="V185">
        <v>1.21372031662269</v>
      </c>
      <c r="W185">
        <v>111</v>
      </c>
      <c r="X185">
        <v>0.15290000000000001</v>
      </c>
      <c r="Y185">
        <v>58483</v>
      </c>
      <c r="Z185">
        <v>543</v>
      </c>
      <c r="AA185">
        <v>10</v>
      </c>
      <c r="AB185">
        <v>6.4293988274920402</v>
      </c>
      <c r="AC185">
        <v>7</v>
      </c>
      <c r="AD185">
        <v>15</v>
      </c>
      <c r="AE185">
        <v>83</v>
      </c>
      <c r="AF185">
        <v>289</v>
      </c>
      <c r="AG185">
        <v>119</v>
      </c>
      <c r="AH185">
        <v>394</v>
      </c>
      <c r="AI185">
        <v>3.0098972834675299</v>
      </c>
      <c r="AJ185">
        <v>417</v>
      </c>
      <c r="AK185">
        <v>1.30215827338129</v>
      </c>
      <c r="AL185">
        <v>121</v>
      </c>
      <c r="AM185">
        <v>0</v>
      </c>
      <c r="AN185">
        <v>0</v>
      </c>
      <c r="AO185" t="s">
        <v>183</v>
      </c>
      <c r="AP185">
        <v>0.38815789473684198</v>
      </c>
      <c r="AQ185" t="s">
        <v>286</v>
      </c>
      <c r="AR185">
        <v>0.15131578947368399</v>
      </c>
      <c r="AS185" t="s">
        <v>178</v>
      </c>
      <c r="AT185">
        <v>0.53947368421052599</v>
      </c>
      <c r="AU185">
        <v>1221</v>
      </c>
      <c r="AV185">
        <v>1284</v>
      </c>
      <c r="AW185">
        <v>134369</v>
      </c>
    </row>
    <row r="186" spans="1:49" hidden="1" x14ac:dyDescent="0.3">
      <c r="A186" s="8">
        <f t="shared" si="5"/>
        <v>60425</v>
      </c>
      <c r="B186" s="8">
        <f t="shared" si="6"/>
        <v>185</v>
      </c>
      <c r="C186" s="8">
        <f>IF(LEFT(E186,12)="National Tec",MAX($C$2:C185)+1,0)</f>
        <v>0</v>
      </c>
      <c r="D186" t="s">
        <v>382</v>
      </c>
      <c r="E186" t="s">
        <v>71</v>
      </c>
      <c r="F186" t="s">
        <v>48</v>
      </c>
      <c r="G186">
        <v>262</v>
      </c>
      <c r="H186">
        <v>1996</v>
      </c>
      <c r="I186">
        <v>2020</v>
      </c>
      <c r="J186">
        <v>60425</v>
      </c>
      <c r="K186">
        <v>764</v>
      </c>
      <c r="L186">
        <v>11</v>
      </c>
      <c r="M186">
        <v>4.8288990917512198</v>
      </c>
      <c r="N186">
        <v>6</v>
      </c>
      <c r="O186">
        <v>17</v>
      </c>
      <c r="P186">
        <v>92</v>
      </c>
      <c r="Q186">
        <v>189</v>
      </c>
      <c r="R186">
        <v>143</v>
      </c>
      <c r="S186">
        <v>280</v>
      </c>
      <c r="T186">
        <v>2.9493007208250099</v>
      </c>
      <c r="U186">
        <v>542</v>
      </c>
      <c r="V186">
        <v>1.4095940959409501</v>
      </c>
      <c r="W186">
        <v>177</v>
      </c>
      <c r="X186">
        <v>0.25679999999999997</v>
      </c>
      <c r="Y186">
        <v>42907</v>
      </c>
      <c r="Z186">
        <v>1028</v>
      </c>
      <c r="AA186">
        <v>13</v>
      </c>
      <c r="AB186">
        <v>5.9328673457194796</v>
      </c>
      <c r="AC186">
        <v>6</v>
      </c>
      <c r="AD186">
        <v>21</v>
      </c>
      <c r="AE186">
        <v>92</v>
      </c>
      <c r="AF186">
        <v>253</v>
      </c>
      <c r="AG186">
        <v>143</v>
      </c>
      <c r="AH186">
        <v>369</v>
      </c>
      <c r="AI186">
        <v>3.1161178695579399</v>
      </c>
      <c r="AJ186">
        <v>659</v>
      </c>
      <c r="AK186">
        <v>1.5599393019726799</v>
      </c>
      <c r="AL186">
        <v>196</v>
      </c>
      <c r="AM186">
        <v>0</v>
      </c>
      <c r="AN186">
        <v>2</v>
      </c>
      <c r="AO186" t="s">
        <v>183</v>
      </c>
      <c r="AP186">
        <v>0.44635193133047202</v>
      </c>
      <c r="AQ186" t="s">
        <v>383</v>
      </c>
      <c r="AR186">
        <v>0.23605150214592199</v>
      </c>
      <c r="AS186" t="s">
        <v>178</v>
      </c>
      <c r="AT186">
        <v>0.72103004291845496</v>
      </c>
      <c r="AU186">
        <v>911</v>
      </c>
      <c r="AV186">
        <v>1289</v>
      </c>
      <c r="AW186">
        <v>134369</v>
      </c>
    </row>
    <row r="187" spans="1:49" x14ac:dyDescent="0.3">
      <c r="A187" s="8">
        <f t="shared" si="5"/>
        <v>61252</v>
      </c>
      <c r="B187" s="8">
        <f t="shared" si="6"/>
        <v>186</v>
      </c>
      <c r="C187" s="8">
        <f>IF(LEFT(E187,12)="National Tec",MAX($C$2:C186)+1,0)</f>
        <v>27</v>
      </c>
      <c r="D187" t="s">
        <v>384</v>
      </c>
      <c r="E187" t="s">
        <v>53</v>
      </c>
      <c r="F187" t="s">
        <v>48</v>
      </c>
      <c r="G187">
        <v>691</v>
      </c>
      <c r="H187">
        <v>1982</v>
      </c>
      <c r="I187">
        <v>2020</v>
      </c>
      <c r="J187">
        <v>61252</v>
      </c>
      <c r="K187">
        <v>427</v>
      </c>
      <c r="L187">
        <v>8</v>
      </c>
      <c r="M187">
        <v>4.8333333333333304</v>
      </c>
      <c r="N187">
        <v>113</v>
      </c>
      <c r="O187">
        <v>30</v>
      </c>
      <c r="P187">
        <v>290</v>
      </c>
      <c r="Q187">
        <v>229</v>
      </c>
      <c r="R187">
        <v>644</v>
      </c>
      <c r="S187">
        <v>405</v>
      </c>
      <c r="T187">
        <v>2.9446336406576101</v>
      </c>
      <c r="U187">
        <v>202</v>
      </c>
      <c r="V187">
        <v>2.11386138613861</v>
      </c>
      <c r="W187">
        <v>191</v>
      </c>
      <c r="X187">
        <v>0.61499999999999999</v>
      </c>
      <c r="Y187">
        <v>12289</v>
      </c>
      <c r="Z187">
        <v>1109</v>
      </c>
      <c r="AA187">
        <v>15</v>
      </c>
      <c r="AB187">
        <v>10.8333333333333</v>
      </c>
      <c r="AC187">
        <v>113</v>
      </c>
      <c r="AD187">
        <v>35</v>
      </c>
      <c r="AE187">
        <v>290</v>
      </c>
      <c r="AF187">
        <v>574</v>
      </c>
      <c r="AG187">
        <v>644</v>
      </c>
      <c r="AH187">
        <v>1067</v>
      </c>
      <c r="AI187">
        <v>3.5210660383673398</v>
      </c>
      <c r="AJ187">
        <v>282</v>
      </c>
      <c r="AK187">
        <v>3.9326241134751698</v>
      </c>
      <c r="AL187">
        <v>283</v>
      </c>
      <c r="AM187">
        <v>7</v>
      </c>
      <c r="AN187">
        <v>0</v>
      </c>
      <c r="AO187" t="s">
        <v>162</v>
      </c>
      <c r="AP187">
        <v>0.71372549019607801</v>
      </c>
      <c r="AQ187" t="s">
        <v>232</v>
      </c>
      <c r="AR187">
        <v>0.217647058823529</v>
      </c>
      <c r="AS187" t="s">
        <v>209</v>
      </c>
      <c r="AT187">
        <v>0.96666666666666601</v>
      </c>
      <c r="AU187">
        <v>34</v>
      </c>
      <c r="AV187">
        <v>283</v>
      </c>
      <c r="AW187">
        <v>48314</v>
      </c>
    </row>
    <row r="188" spans="1:49" hidden="1" x14ac:dyDescent="0.3">
      <c r="A188" s="8">
        <f t="shared" si="5"/>
        <v>61370</v>
      </c>
      <c r="B188" s="8">
        <f t="shared" si="6"/>
        <v>187</v>
      </c>
      <c r="C188" s="8">
        <f>IF(LEFT(E188,12)="National Tec",MAX($C$2:C187)+1,0)</f>
        <v>0</v>
      </c>
      <c r="D188" t="s">
        <v>385</v>
      </c>
      <c r="E188" t="s">
        <v>386</v>
      </c>
      <c r="F188" t="s">
        <v>48</v>
      </c>
      <c r="G188">
        <v>58</v>
      </c>
      <c r="H188">
        <v>2000</v>
      </c>
      <c r="I188">
        <v>2019</v>
      </c>
      <c r="J188">
        <v>61370</v>
      </c>
      <c r="K188">
        <v>479</v>
      </c>
      <c r="L188">
        <v>12</v>
      </c>
      <c r="M188">
        <v>4.68333333333333</v>
      </c>
      <c r="N188">
        <v>5</v>
      </c>
      <c r="O188">
        <v>15</v>
      </c>
      <c r="P188">
        <v>28</v>
      </c>
      <c r="Q188">
        <v>237</v>
      </c>
      <c r="R188">
        <v>42</v>
      </c>
      <c r="S188">
        <v>334</v>
      </c>
      <c r="T188">
        <v>2.9439255214325</v>
      </c>
      <c r="U188">
        <v>340</v>
      </c>
      <c r="V188">
        <v>1.4088235294117599</v>
      </c>
      <c r="W188">
        <v>37</v>
      </c>
      <c r="X188">
        <v>2.8400000000000002E-2</v>
      </c>
      <c r="Y188">
        <v>68674</v>
      </c>
      <c r="Z188">
        <v>493</v>
      </c>
      <c r="AA188">
        <v>13</v>
      </c>
      <c r="AB188">
        <v>4.68333333333333</v>
      </c>
      <c r="AC188">
        <v>5</v>
      </c>
      <c r="AD188">
        <v>15</v>
      </c>
      <c r="AE188">
        <v>28</v>
      </c>
      <c r="AF188">
        <v>239</v>
      </c>
      <c r="AG188">
        <v>42</v>
      </c>
      <c r="AH188">
        <v>345</v>
      </c>
      <c r="AI188">
        <v>2.9531568529608201</v>
      </c>
      <c r="AJ188">
        <v>344</v>
      </c>
      <c r="AK188">
        <v>1.4331395348837199</v>
      </c>
      <c r="AL188">
        <v>37</v>
      </c>
      <c r="AM188">
        <v>1</v>
      </c>
      <c r="AN188">
        <v>3</v>
      </c>
      <c r="AO188" t="s">
        <v>54</v>
      </c>
      <c r="AP188">
        <v>0.83636363636363598</v>
      </c>
      <c r="AQ188" t="s">
        <v>108</v>
      </c>
      <c r="AR188">
        <v>0.109090909090909</v>
      </c>
      <c r="AS188" t="s">
        <v>56</v>
      </c>
      <c r="AT188">
        <v>0.83636363636363598</v>
      </c>
      <c r="AU188">
        <v>1495</v>
      </c>
      <c r="AV188">
        <v>1324</v>
      </c>
      <c r="AW188">
        <v>186014</v>
      </c>
    </row>
    <row r="189" spans="1:49" x14ac:dyDescent="0.3">
      <c r="A189" s="8">
        <f t="shared" si="5"/>
        <v>61603</v>
      </c>
      <c r="B189" s="8">
        <f t="shared" si="6"/>
        <v>188</v>
      </c>
      <c r="C189" s="8">
        <f>IF(LEFT(E189,12)="National Tec",MAX($C$2:C188)+1,0)</f>
        <v>28</v>
      </c>
      <c r="D189" t="s">
        <v>387</v>
      </c>
      <c r="E189" t="s">
        <v>53</v>
      </c>
      <c r="F189" t="s">
        <v>48</v>
      </c>
      <c r="G189">
        <v>102</v>
      </c>
      <c r="H189">
        <v>1984</v>
      </c>
      <c r="I189">
        <v>2019</v>
      </c>
      <c r="J189">
        <v>61603</v>
      </c>
      <c r="K189">
        <v>397</v>
      </c>
      <c r="L189">
        <v>10</v>
      </c>
      <c r="M189">
        <v>6.5595238095238004</v>
      </c>
      <c r="N189">
        <v>15</v>
      </c>
      <c r="O189">
        <v>33</v>
      </c>
      <c r="P189">
        <v>44</v>
      </c>
      <c r="Q189">
        <v>113</v>
      </c>
      <c r="R189">
        <v>80</v>
      </c>
      <c r="S189">
        <v>238</v>
      </c>
      <c r="T189">
        <v>2.9426296585526401</v>
      </c>
      <c r="U189">
        <v>288</v>
      </c>
      <c r="V189">
        <v>1.3784722222222201</v>
      </c>
      <c r="W189">
        <v>59</v>
      </c>
      <c r="X189">
        <v>4.3400000000000001E-2</v>
      </c>
      <c r="Y189">
        <v>69447</v>
      </c>
      <c r="Z189">
        <v>415</v>
      </c>
      <c r="AA189">
        <v>10</v>
      </c>
      <c r="AB189">
        <v>6.8928571428571397</v>
      </c>
      <c r="AC189">
        <v>15</v>
      </c>
      <c r="AD189">
        <v>33</v>
      </c>
      <c r="AE189">
        <v>44</v>
      </c>
      <c r="AF189">
        <v>115</v>
      </c>
      <c r="AG189">
        <v>80</v>
      </c>
      <c r="AH189">
        <v>250</v>
      </c>
      <c r="AI189">
        <v>2.9492044215885498</v>
      </c>
      <c r="AJ189">
        <v>293</v>
      </c>
      <c r="AK189">
        <v>1.4163822525597201</v>
      </c>
      <c r="AL189">
        <v>59</v>
      </c>
      <c r="AM189">
        <v>1</v>
      </c>
      <c r="AN189">
        <v>4</v>
      </c>
      <c r="AO189" t="s">
        <v>54</v>
      </c>
      <c r="AP189">
        <v>0.74117647058823499</v>
      </c>
      <c r="AQ189" t="s">
        <v>55</v>
      </c>
      <c r="AR189">
        <v>0.16470588235294101</v>
      </c>
      <c r="AS189" t="s">
        <v>56</v>
      </c>
      <c r="AT189">
        <v>0.752941176470588</v>
      </c>
      <c r="AU189">
        <v>1522</v>
      </c>
      <c r="AV189">
        <v>1330</v>
      </c>
      <c r="AW189">
        <v>186014</v>
      </c>
    </row>
    <row r="190" spans="1:49" hidden="1" x14ac:dyDescent="0.3">
      <c r="A190" s="8">
        <f t="shared" si="5"/>
        <v>61619</v>
      </c>
      <c r="B190" s="8">
        <f t="shared" si="6"/>
        <v>189</v>
      </c>
      <c r="C190" s="8">
        <f>IF(LEFT(E190,12)="National Tec",MAX($C$2:C189)+1,0)</f>
        <v>0</v>
      </c>
      <c r="D190" t="s">
        <v>388</v>
      </c>
      <c r="E190" t="s">
        <v>78</v>
      </c>
      <c r="F190" t="s">
        <v>48</v>
      </c>
      <c r="G190">
        <v>98</v>
      </c>
      <c r="H190">
        <v>1999</v>
      </c>
      <c r="I190">
        <v>2020</v>
      </c>
      <c r="J190">
        <v>61619</v>
      </c>
      <c r="K190">
        <v>750</v>
      </c>
      <c r="L190">
        <v>12</v>
      </c>
      <c r="M190">
        <v>4.4839285714285699</v>
      </c>
      <c r="N190">
        <v>3</v>
      </c>
      <c r="O190">
        <v>8</v>
      </c>
      <c r="P190">
        <v>22</v>
      </c>
      <c r="Q190">
        <v>300</v>
      </c>
      <c r="R190">
        <v>36</v>
      </c>
      <c r="S190">
        <v>354</v>
      </c>
      <c r="T190">
        <v>2.9425562983899098</v>
      </c>
      <c r="U190">
        <v>631</v>
      </c>
      <c r="V190">
        <v>1.1885895404120399</v>
      </c>
      <c r="W190">
        <v>83</v>
      </c>
      <c r="X190">
        <v>0.18479999999999999</v>
      </c>
      <c r="Y190">
        <v>43433</v>
      </c>
      <c r="Z190">
        <v>920</v>
      </c>
      <c r="AA190">
        <v>14</v>
      </c>
      <c r="AB190">
        <v>6.06964285714285</v>
      </c>
      <c r="AC190">
        <v>3</v>
      </c>
      <c r="AD190">
        <v>12</v>
      </c>
      <c r="AE190">
        <v>22</v>
      </c>
      <c r="AF190">
        <v>340</v>
      </c>
      <c r="AG190">
        <v>36</v>
      </c>
      <c r="AH190">
        <v>421</v>
      </c>
      <c r="AI190">
        <v>3.1118294766958599</v>
      </c>
      <c r="AJ190">
        <v>654</v>
      </c>
      <c r="AK190">
        <v>1.40672782874617</v>
      </c>
      <c r="AL190">
        <v>84</v>
      </c>
      <c r="AM190">
        <v>0</v>
      </c>
      <c r="AN190">
        <v>0</v>
      </c>
      <c r="AO190" t="s">
        <v>147</v>
      </c>
      <c r="AP190">
        <v>0.483870967741935</v>
      </c>
      <c r="AQ190" t="s">
        <v>59</v>
      </c>
      <c r="AR190">
        <v>0.19354838709677399</v>
      </c>
      <c r="AS190" t="s">
        <v>178</v>
      </c>
      <c r="AT190">
        <v>0.52688172043010695</v>
      </c>
      <c r="AU190">
        <v>813</v>
      </c>
      <c r="AV190">
        <v>1194</v>
      </c>
      <c r="AW190">
        <v>135836</v>
      </c>
    </row>
    <row r="191" spans="1:49" hidden="1" x14ac:dyDescent="0.3">
      <c r="A191" s="8">
        <f t="shared" si="5"/>
        <v>61678</v>
      </c>
      <c r="B191" s="8">
        <f t="shared" si="6"/>
        <v>190</v>
      </c>
      <c r="C191" s="8">
        <f>IF(LEFT(E191,12)="National Tec",MAX($C$2:C190)+1,0)</f>
        <v>0</v>
      </c>
      <c r="D191" t="s">
        <v>389</v>
      </c>
      <c r="E191" t="s">
        <v>390</v>
      </c>
      <c r="F191" t="s">
        <v>48</v>
      </c>
      <c r="G191">
        <v>396</v>
      </c>
      <c r="H191">
        <v>1982</v>
      </c>
      <c r="I191">
        <v>2019</v>
      </c>
      <c r="J191">
        <v>61678</v>
      </c>
      <c r="K191">
        <v>1910</v>
      </c>
      <c r="L191">
        <v>19</v>
      </c>
      <c r="M191">
        <v>6.8922174782608501</v>
      </c>
      <c r="N191">
        <v>4</v>
      </c>
      <c r="O191">
        <v>1</v>
      </c>
      <c r="P191">
        <v>50</v>
      </c>
      <c r="Q191">
        <v>66</v>
      </c>
      <c r="R191">
        <v>177</v>
      </c>
      <c r="S191">
        <v>487</v>
      </c>
      <c r="T191">
        <v>2.94215415595604</v>
      </c>
      <c r="U191">
        <v>1548</v>
      </c>
      <c r="V191">
        <v>1.2338501291989601</v>
      </c>
      <c r="W191">
        <v>220</v>
      </c>
      <c r="X191">
        <v>5.96E-2</v>
      </c>
      <c r="Y191">
        <v>68440</v>
      </c>
      <c r="Z191">
        <v>2031</v>
      </c>
      <c r="AA191">
        <v>20</v>
      </c>
      <c r="AB191">
        <v>6.91602700207038</v>
      </c>
      <c r="AC191">
        <v>4</v>
      </c>
      <c r="AD191">
        <v>1</v>
      </c>
      <c r="AE191">
        <v>50</v>
      </c>
      <c r="AF191">
        <v>70</v>
      </c>
      <c r="AG191">
        <v>177</v>
      </c>
      <c r="AH191">
        <v>516</v>
      </c>
      <c r="AI191">
        <v>2.95436847558378</v>
      </c>
      <c r="AJ191">
        <v>1617</v>
      </c>
      <c r="AK191">
        <v>1.2560296846011101</v>
      </c>
      <c r="AL191">
        <v>227</v>
      </c>
      <c r="AM191">
        <v>0</v>
      </c>
      <c r="AN191">
        <v>8</v>
      </c>
      <c r="AO191" t="s">
        <v>105</v>
      </c>
      <c r="AP191">
        <v>0.830449826989619</v>
      </c>
      <c r="AQ191" t="s">
        <v>49</v>
      </c>
      <c r="AR191">
        <v>3.1141868512110701E-2</v>
      </c>
      <c r="AS191" t="s">
        <v>51</v>
      </c>
      <c r="AT191">
        <v>0.96885813148788902</v>
      </c>
      <c r="AU191">
        <v>420</v>
      </c>
      <c r="AV191">
        <v>373</v>
      </c>
      <c r="AW191">
        <v>66536</v>
      </c>
    </row>
    <row r="192" spans="1:49" hidden="1" x14ac:dyDescent="0.3">
      <c r="A192" s="8">
        <f t="shared" si="5"/>
        <v>62436</v>
      </c>
      <c r="B192" s="8">
        <f t="shared" si="6"/>
        <v>191</v>
      </c>
      <c r="C192" s="8">
        <f>IF(LEFT(E192,12)="National Tec",MAX($C$2:C191)+1,0)</f>
        <v>0</v>
      </c>
      <c r="D192" t="s">
        <v>391</v>
      </c>
      <c r="E192" t="s">
        <v>47</v>
      </c>
      <c r="F192" t="s">
        <v>48</v>
      </c>
      <c r="G192">
        <v>279</v>
      </c>
      <c r="H192">
        <v>1992</v>
      </c>
      <c r="I192">
        <v>2020</v>
      </c>
      <c r="J192">
        <v>62436</v>
      </c>
      <c r="K192">
        <v>1566</v>
      </c>
      <c r="L192">
        <v>18</v>
      </c>
      <c r="M192">
        <v>6.9612524468579604</v>
      </c>
      <c r="N192">
        <v>2</v>
      </c>
      <c r="O192">
        <v>0</v>
      </c>
      <c r="P192">
        <v>34</v>
      </c>
      <c r="Q192">
        <v>149</v>
      </c>
      <c r="R192">
        <v>119</v>
      </c>
      <c r="S192">
        <v>583</v>
      </c>
      <c r="T192">
        <v>2.9378562991087902</v>
      </c>
      <c r="U192">
        <v>1333</v>
      </c>
      <c r="V192">
        <v>1.1747936984245999</v>
      </c>
      <c r="W192">
        <v>166</v>
      </c>
      <c r="X192">
        <v>0.15720000000000001</v>
      </c>
      <c r="Y192">
        <v>56177</v>
      </c>
      <c r="Z192">
        <v>1858</v>
      </c>
      <c r="AA192">
        <v>20</v>
      </c>
      <c r="AB192">
        <v>7.8560937166992302</v>
      </c>
      <c r="AC192">
        <v>2</v>
      </c>
      <c r="AD192">
        <v>0</v>
      </c>
      <c r="AE192">
        <v>34</v>
      </c>
      <c r="AF192">
        <v>176</v>
      </c>
      <c r="AG192">
        <v>119</v>
      </c>
      <c r="AH192">
        <v>730</v>
      </c>
      <c r="AI192">
        <v>3.02396454791764</v>
      </c>
      <c r="AJ192">
        <v>1432</v>
      </c>
      <c r="AK192">
        <v>1.2974860335195499</v>
      </c>
      <c r="AL192">
        <v>172</v>
      </c>
      <c r="AM192">
        <v>0</v>
      </c>
      <c r="AN192">
        <v>1</v>
      </c>
      <c r="AO192" t="s">
        <v>59</v>
      </c>
      <c r="AP192">
        <v>0.37552742616033702</v>
      </c>
      <c r="AQ192" t="s">
        <v>195</v>
      </c>
      <c r="AR192">
        <v>0.13502109704641299</v>
      </c>
      <c r="AS192" t="s">
        <v>51</v>
      </c>
      <c r="AT192">
        <v>0.71729957805907096</v>
      </c>
      <c r="AU192">
        <v>1907</v>
      </c>
      <c r="AV192">
        <v>2171</v>
      </c>
      <c r="AW192">
        <v>230678</v>
      </c>
    </row>
    <row r="193" spans="1:49" hidden="1" x14ac:dyDescent="0.3">
      <c r="A193" s="8">
        <f t="shared" si="5"/>
        <v>62485</v>
      </c>
      <c r="B193" s="8">
        <f t="shared" si="6"/>
        <v>192</v>
      </c>
      <c r="C193" s="8">
        <f>IF(LEFT(E193,12)="National Tec",MAX($C$2:C192)+1,0)</f>
        <v>0</v>
      </c>
      <c r="D193" t="s">
        <v>392</v>
      </c>
      <c r="E193" t="s">
        <v>71</v>
      </c>
      <c r="F193" t="s">
        <v>48</v>
      </c>
      <c r="G193">
        <v>681</v>
      </c>
      <c r="H193">
        <v>1983</v>
      </c>
      <c r="I193">
        <v>2020</v>
      </c>
      <c r="J193">
        <v>62485</v>
      </c>
      <c r="K193">
        <v>908</v>
      </c>
      <c r="L193">
        <v>12</v>
      </c>
      <c r="M193">
        <v>7.86666666666666</v>
      </c>
      <c r="N193">
        <v>10</v>
      </c>
      <c r="O193">
        <v>5</v>
      </c>
      <c r="P193">
        <v>61</v>
      </c>
      <c r="Q193">
        <v>43</v>
      </c>
      <c r="R193">
        <v>629</v>
      </c>
      <c r="S193">
        <v>840</v>
      </c>
      <c r="T193">
        <v>2.9376138818100599</v>
      </c>
      <c r="U193">
        <v>794</v>
      </c>
      <c r="V193">
        <v>1.1435768261964701</v>
      </c>
      <c r="W193">
        <v>246</v>
      </c>
      <c r="X193">
        <v>0.1037</v>
      </c>
      <c r="Y193">
        <v>66008</v>
      </c>
      <c r="Z193">
        <v>1013</v>
      </c>
      <c r="AA193">
        <v>12</v>
      </c>
      <c r="AB193">
        <v>8.7833333333333297</v>
      </c>
      <c r="AC193">
        <v>10</v>
      </c>
      <c r="AD193">
        <v>5</v>
      </c>
      <c r="AE193">
        <v>61</v>
      </c>
      <c r="AF193">
        <v>43</v>
      </c>
      <c r="AG193">
        <v>629</v>
      </c>
      <c r="AH193">
        <v>937</v>
      </c>
      <c r="AI193">
        <v>2.9670564208599299</v>
      </c>
      <c r="AJ193">
        <v>829</v>
      </c>
      <c r="AK193">
        <v>1.2219541616405301</v>
      </c>
      <c r="AL193">
        <v>265</v>
      </c>
      <c r="AM193">
        <v>0</v>
      </c>
      <c r="AN193">
        <v>20</v>
      </c>
      <c r="AO193" t="s">
        <v>118</v>
      </c>
      <c r="AP193">
        <v>0.62086956521739101</v>
      </c>
      <c r="AQ193" t="s">
        <v>87</v>
      </c>
      <c r="AR193">
        <v>0.153043478260869</v>
      </c>
      <c r="AS193" t="s">
        <v>88</v>
      </c>
      <c r="AT193">
        <v>0.81739130434782603</v>
      </c>
      <c r="AU193">
        <v>1634</v>
      </c>
      <c r="AV193">
        <v>1589</v>
      </c>
      <c r="AW193">
        <v>215114</v>
      </c>
    </row>
    <row r="194" spans="1:49" hidden="1" x14ac:dyDescent="0.3">
      <c r="A194" s="8">
        <f t="shared" si="5"/>
        <v>62757</v>
      </c>
      <c r="B194" s="8">
        <f t="shared" si="6"/>
        <v>193</v>
      </c>
      <c r="C194" s="8">
        <f>IF(LEFT(E194,12)="National Tec",MAX($C$2:C193)+1,0)</f>
        <v>0</v>
      </c>
      <c r="D194" t="s">
        <v>393</v>
      </c>
      <c r="E194" t="s">
        <v>122</v>
      </c>
      <c r="F194" t="s">
        <v>48</v>
      </c>
      <c r="G194">
        <v>126</v>
      </c>
      <c r="H194">
        <v>1999</v>
      </c>
      <c r="I194">
        <v>2020</v>
      </c>
      <c r="J194">
        <v>62757</v>
      </c>
      <c r="K194">
        <v>1648</v>
      </c>
      <c r="L194">
        <v>16</v>
      </c>
      <c r="M194">
        <v>4.7963786213786204</v>
      </c>
      <c r="N194">
        <v>0</v>
      </c>
      <c r="O194">
        <v>0</v>
      </c>
      <c r="P194">
        <v>54</v>
      </c>
      <c r="Q194">
        <v>496</v>
      </c>
      <c r="R194">
        <v>55</v>
      </c>
      <c r="S194">
        <v>498</v>
      </c>
      <c r="T194">
        <v>2.9360574698866899</v>
      </c>
      <c r="U194">
        <v>1436</v>
      </c>
      <c r="V194">
        <v>1.1476323119777101</v>
      </c>
      <c r="W194">
        <v>92</v>
      </c>
      <c r="X194">
        <v>6.7900000000000002E-2</v>
      </c>
      <c r="Y194">
        <v>69976</v>
      </c>
      <c r="Z194">
        <v>1768</v>
      </c>
      <c r="AA194">
        <v>16</v>
      </c>
      <c r="AB194">
        <v>5.0868548118548098</v>
      </c>
      <c r="AC194">
        <v>0</v>
      </c>
      <c r="AD194">
        <v>0</v>
      </c>
      <c r="AE194">
        <v>54</v>
      </c>
      <c r="AF194">
        <v>508</v>
      </c>
      <c r="AG194">
        <v>55</v>
      </c>
      <c r="AH194">
        <v>513</v>
      </c>
      <c r="AI194">
        <v>2.94642451656944</v>
      </c>
      <c r="AJ194">
        <v>1489</v>
      </c>
      <c r="AK194">
        <v>1.18737407656145</v>
      </c>
      <c r="AL194">
        <v>95</v>
      </c>
      <c r="AM194">
        <v>1</v>
      </c>
      <c r="AN194">
        <v>3</v>
      </c>
      <c r="AO194" t="s">
        <v>173</v>
      </c>
      <c r="AP194">
        <v>0.28813559322033899</v>
      </c>
      <c r="AQ194" t="s">
        <v>234</v>
      </c>
      <c r="AR194">
        <v>0.22881355932203301</v>
      </c>
      <c r="AS194" t="s">
        <v>56</v>
      </c>
      <c r="AT194">
        <v>0.55084745762711795</v>
      </c>
      <c r="AU194">
        <v>1855</v>
      </c>
      <c r="AV194">
        <v>1717</v>
      </c>
      <c r="AW194">
        <v>75210</v>
      </c>
    </row>
    <row r="195" spans="1:49" hidden="1" x14ac:dyDescent="0.3">
      <c r="A195" s="8">
        <f t="shared" si="5"/>
        <v>62952</v>
      </c>
      <c r="B195" s="8">
        <f t="shared" si="6"/>
        <v>194</v>
      </c>
      <c r="C195" s="8">
        <f>IF(LEFT(E195,12)="National Tec",MAX($C$2:C194)+1,0)</f>
        <v>0</v>
      </c>
      <c r="D195" t="s">
        <v>394</v>
      </c>
      <c r="E195" t="s">
        <v>395</v>
      </c>
      <c r="F195" t="s">
        <v>48</v>
      </c>
      <c r="G195">
        <v>76</v>
      </c>
      <c r="H195">
        <v>2007</v>
      </c>
      <c r="I195">
        <v>2020</v>
      </c>
      <c r="J195">
        <v>62952</v>
      </c>
      <c r="K195">
        <v>742</v>
      </c>
      <c r="L195">
        <v>15</v>
      </c>
      <c r="M195">
        <v>6.4801587301587302</v>
      </c>
      <c r="N195">
        <v>2</v>
      </c>
      <c r="O195">
        <v>11</v>
      </c>
      <c r="P195">
        <v>21</v>
      </c>
      <c r="Q195">
        <v>136</v>
      </c>
      <c r="R195">
        <v>23</v>
      </c>
      <c r="S195">
        <v>137</v>
      </c>
      <c r="T195">
        <v>2.9348797544617198</v>
      </c>
      <c r="U195">
        <v>606</v>
      </c>
      <c r="V195">
        <v>1.22442244224422</v>
      </c>
      <c r="W195">
        <v>70</v>
      </c>
      <c r="X195">
        <v>0.16439999999999999</v>
      </c>
      <c r="Y195">
        <v>58396</v>
      </c>
      <c r="Z195">
        <v>888</v>
      </c>
      <c r="AA195">
        <v>17</v>
      </c>
      <c r="AB195">
        <v>7.0452380952380897</v>
      </c>
      <c r="AC195">
        <v>2</v>
      </c>
      <c r="AD195">
        <v>12</v>
      </c>
      <c r="AE195">
        <v>21</v>
      </c>
      <c r="AF195">
        <v>151</v>
      </c>
      <c r="AG195">
        <v>23</v>
      </c>
      <c r="AH195">
        <v>155</v>
      </c>
      <c r="AI195">
        <v>3.0104283561682901</v>
      </c>
      <c r="AJ195">
        <v>643</v>
      </c>
      <c r="AK195">
        <v>1.3810264385691999</v>
      </c>
      <c r="AL195">
        <v>73</v>
      </c>
      <c r="AM195">
        <v>1</v>
      </c>
      <c r="AN195">
        <v>0</v>
      </c>
      <c r="AO195" t="s">
        <v>73</v>
      </c>
      <c r="AP195">
        <v>0.29729729729729698</v>
      </c>
      <c r="AQ195" t="s">
        <v>139</v>
      </c>
      <c r="AR195">
        <v>0.17567567567567499</v>
      </c>
      <c r="AS195" t="s">
        <v>65</v>
      </c>
      <c r="AT195">
        <v>0.337837837837837</v>
      </c>
      <c r="AU195">
        <v>331</v>
      </c>
      <c r="AV195">
        <v>363</v>
      </c>
      <c r="AW195">
        <v>32198</v>
      </c>
    </row>
    <row r="196" spans="1:49" hidden="1" x14ac:dyDescent="0.3">
      <c r="A196" s="8">
        <f t="shared" ref="A196:A259" si="7">J196</f>
        <v>63435</v>
      </c>
      <c r="B196" s="8">
        <f t="shared" ref="B196:B259" si="8">B195+1</f>
        <v>195</v>
      </c>
      <c r="C196" s="8">
        <f>IF(LEFT(E196,12)="National Tec",MAX($C$2:C195)+1,0)</f>
        <v>0</v>
      </c>
      <c r="D196" t="s">
        <v>396</v>
      </c>
      <c r="E196" t="s">
        <v>47</v>
      </c>
      <c r="F196" t="s">
        <v>48</v>
      </c>
      <c r="G196">
        <v>163</v>
      </c>
      <c r="H196">
        <v>1991</v>
      </c>
      <c r="I196">
        <v>2020</v>
      </c>
      <c r="J196">
        <v>63435</v>
      </c>
      <c r="K196">
        <v>490</v>
      </c>
      <c r="L196">
        <v>12</v>
      </c>
      <c r="M196">
        <v>4.9821539571539502</v>
      </c>
      <c r="N196">
        <v>1</v>
      </c>
      <c r="O196">
        <v>50</v>
      </c>
      <c r="P196">
        <v>30</v>
      </c>
      <c r="Q196">
        <v>114</v>
      </c>
      <c r="R196">
        <v>37</v>
      </c>
      <c r="S196">
        <v>143</v>
      </c>
      <c r="T196">
        <v>2.9319884343882099</v>
      </c>
      <c r="U196">
        <v>436</v>
      </c>
      <c r="V196">
        <v>1.1238532110091699</v>
      </c>
      <c r="W196">
        <v>77</v>
      </c>
      <c r="X196">
        <v>0.1449</v>
      </c>
      <c r="Y196">
        <v>63688</v>
      </c>
      <c r="Z196">
        <v>573</v>
      </c>
      <c r="AA196">
        <v>13</v>
      </c>
      <c r="AB196">
        <v>4.9932650682650603</v>
      </c>
      <c r="AC196">
        <v>1</v>
      </c>
      <c r="AD196">
        <v>54</v>
      </c>
      <c r="AE196">
        <v>30</v>
      </c>
      <c r="AF196">
        <v>126</v>
      </c>
      <c r="AG196">
        <v>37</v>
      </c>
      <c r="AH196">
        <v>165</v>
      </c>
      <c r="AI196">
        <v>2.9799336954466402</v>
      </c>
      <c r="AJ196">
        <v>476</v>
      </c>
      <c r="AK196">
        <v>1.20378151260504</v>
      </c>
      <c r="AL196">
        <v>85</v>
      </c>
      <c r="AM196">
        <v>1</v>
      </c>
      <c r="AN196">
        <v>0</v>
      </c>
      <c r="AO196" t="s">
        <v>100</v>
      </c>
      <c r="AP196">
        <v>0.31205673758865199</v>
      </c>
      <c r="AQ196" t="s">
        <v>73</v>
      </c>
      <c r="AR196">
        <v>0.170212765957446</v>
      </c>
      <c r="AS196" t="s">
        <v>85</v>
      </c>
      <c r="AT196">
        <v>0.46808510638297801</v>
      </c>
      <c r="AU196">
        <v>1424</v>
      </c>
      <c r="AV196">
        <v>1385</v>
      </c>
      <c r="AW196">
        <v>224856</v>
      </c>
    </row>
    <row r="197" spans="1:49" hidden="1" x14ac:dyDescent="0.3">
      <c r="A197" s="8">
        <f t="shared" si="7"/>
        <v>63602</v>
      </c>
      <c r="B197" s="8">
        <f t="shared" si="8"/>
        <v>196</v>
      </c>
      <c r="C197" s="8">
        <f>IF(LEFT(E197,12)="National Tec",MAX($C$2:C196)+1,0)</f>
        <v>0</v>
      </c>
      <c r="D197" t="s">
        <v>397</v>
      </c>
      <c r="E197" t="s">
        <v>125</v>
      </c>
      <c r="F197" t="s">
        <v>48</v>
      </c>
      <c r="G197">
        <v>213</v>
      </c>
      <c r="H197">
        <v>1980</v>
      </c>
      <c r="I197">
        <v>2019</v>
      </c>
      <c r="J197">
        <v>63602</v>
      </c>
      <c r="K197">
        <v>994</v>
      </c>
      <c r="L197">
        <v>16</v>
      </c>
      <c r="M197">
        <v>9.61551226551226</v>
      </c>
      <c r="N197">
        <v>2</v>
      </c>
      <c r="O197">
        <v>1</v>
      </c>
      <c r="P197">
        <v>30</v>
      </c>
      <c r="Q197">
        <v>61</v>
      </c>
      <c r="R197">
        <v>115</v>
      </c>
      <c r="S197">
        <v>552</v>
      </c>
      <c r="T197">
        <v>2.9309025920821901</v>
      </c>
      <c r="U197">
        <v>867</v>
      </c>
      <c r="V197">
        <v>1.14648212226066</v>
      </c>
      <c r="W197">
        <v>133</v>
      </c>
      <c r="X197">
        <v>6.4000000000000001E-2</v>
      </c>
      <c r="Y197">
        <v>71284</v>
      </c>
      <c r="Z197">
        <v>1062</v>
      </c>
      <c r="AA197">
        <v>17</v>
      </c>
      <c r="AB197">
        <v>9.5500360750360702</v>
      </c>
      <c r="AC197">
        <v>2</v>
      </c>
      <c r="AD197">
        <v>1</v>
      </c>
      <c r="AE197">
        <v>30</v>
      </c>
      <c r="AF197">
        <v>63</v>
      </c>
      <c r="AG197">
        <v>115</v>
      </c>
      <c r="AH197">
        <v>591</v>
      </c>
      <c r="AI197">
        <v>2.9397476361805599</v>
      </c>
      <c r="AJ197">
        <v>892</v>
      </c>
      <c r="AK197">
        <v>1.19058295964125</v>
      </c>
      <c r="AL197">
        <v>134</v>
      </c>
      <c r="AM197">
        <v>0</v>
      </c>
      <c r="AN197">
        <v>0</v>
      </c>
      <c r="AO197" t="s">
        <v>139</v>
      </c>
      <c r="AP197">
        <v>0.22388059701492499</v>
      </c>
      <c r="AQ197" t="s">
        <v>96</v>
      </c>
      <c r="AR197">
        <v>0.14179104477611901</v>
      </c>
      <c r="AS197" t="s">
        <v>187</v>
      </c>
      <c r="AT197">
        <v>0.24626865671641701</v>
      </c>
      <c r="AU197">
        <v>844</v>
      </c>
      <c r="AV197">
        <v>737</v>
      </c>
      <c r="AW197">
        <v>66925</v>
      </c>
    </row>
    <row r="198" spans="1:49" hidden="1" x14ac:dyDescent="0.3">
      <c r="A198" s="8">
        <f t="shared" si="7"/>
        <v>63850</v>
      </c>
      <c r="B198" s="8">
        <f t="shared" si="8"/>
        <v>197</v>
      </c>
      <c r="C198" s="8">
        <f>IF(LEFT(E198,12)="National Tec",MAX($C$2:C197)+1,0)</f>
        <v>0</v>
      </c>
      <c r="D198" t="s">
        <v>398</v>
      </c>
      <c r="E198" t="s">
        <v>78</v>
      </c>
      <c r="F198" t="s">
        <v>48</v>
      </c>
      <c r="G198">
        <v>46</v>
      </c>
      <c r="H198">
        <v>2009</v>
      </c>
      <c r="I198">
        <v>2019</v>
      </c>
      <c r="J198">
        <v>63850</v>
      </c>
      <c r="K198">
        <v>378</v>
      </c>
      <c r="L198">
        <v>11</v>
      </c>
      <c r="M198">
        <v>6.8333333333333304</v>
      </c>
      <c r="N198">
        <v>3</v>
      </c>
      <c r="O198">
        <v>11</v>
      </c>
      <c r="P198">
        <v>23</v>
      </c>
      <c r="Q198">
        <v>183</v>
      </c>
      <c r="R198">
        <v>36</v>
      </c>
      <c r="S198">
        <v>314</v>
      </c>
      <c r="T198">
        <v>2.92947615972508</v>
      </c>
      <c r="U198">
        <v>284</v>
      </c>
      <c r="V198">
        <v>1.33098591549295</v>
      </c>
      <c r="W198">
        <v>42</v>
      </c>
      <c r="X198">
        <v>5.9700000000000003E-2</v>
      </c>
      <c r="Y198">
        <v>68081</v>
      </c>
      <c r="Z198">
        <v>402</v>
      </c>
      <c r="AA198">
        <v>11</v>
      </c>
      <c r="AB198">
        <v>7.6666666666666599</v>
      </c>
      <c r="AC198">
        <v>3</v>
      </c>
      <c r="AD198">
        <v>11</v>
      </c>
      <c r="AE198">
        <v>23</v>
      </c>
      <c r="AF198">
        <v>191</v>
      </c>
      <c r="AG198">
        <v>36</v>
      </c>
      <c r="AH198">
        <v>335</v>
      </c>
      <c r="AI198">
        <v>2.9562946663112202</v>
      </c>
      <c r="AJ198">
        <v>294</v>
      </c>
      <c r="AK198">
        <v>1.3673469387755099</v>
      </c>
      <c r="AL198">
        <v>43</v>
      </c>
      <c r="AM198">
        <v>0</v>
      </c>
      <c r="AN198">
        <v>8</v>
      </c>
      <c r="AO198" t="s">
        <v>329</v>
      </c>
      <c r="AP198">
        <v>0.8</v>
      </c>
      <c r="AQ198" t="s">
        <v>240</v>
      </c>
      <c r="AR198">
        <v>4.4444444444444398E-2</v>
      </c>
      <c r="AS198" t="s">
        <v>128</v>
      </c>
      <c r="AT198">
        <v>0.86666666666666603</v>
      </c>
      <c r="AU198">
        <v>1230</v>
      </c>
      <c r="AV198">
        <v>1269</v>
      </c>
      <c r="AW198">
        <v>36319</v>
      </c>
    </row>
    <row r="199" spans="1:49" hidden="1" x14ac:dyDescent="0.3">
      <c r="A199" s="8">
        <f t="shared" si="7"/>
        <v>64325</v>
      </c>
      <c r="B199" s="8">
        <f t="shared" si="8"/>
        <v>198</v>
      </c>
      <c r="C199" s="8">
        <f>IF(LEFT(E199,12)="National Tec",MAX($C$2:C198)+1,0)</f>
        <v>0</v>
      </c>
      <c r="D199" t="s">
        <v>399</v>
      </c>
      <c r="E199" t="s">
        <v>288</v>
      </c>
      <c r="F199" t="s">
        <v>48</v>
      </c>
      <c r="G199">
        <v>94</v>
      </c>
      <c r="H199">
        <v>1991</v>
      </c>
      <c r="I199">
        <v>2020</v>
      </c>
      <c r="J199">
        <v>64325</v>
      </c>
      <c r="K199">
        <v>326</v>
      </c>
      <c r="L199">
        <v>10</v>
      </c>
      <c r="M199">
        <v>6.7839160839160799</v>
      </c>
      <c r="N199">
        <v>22</v>
      </c>
      <c r="O199">
        <v>59</v>
      </c>
      <c r="P199">
        <v>31</v>
      </c>
      <c r="Q199">
        <v>74</v>
      </c>
      <c r="R199">
        <v>76</v>
      </c>
      <c r="S199">
        <v>182</v>
      </c>
      <c r="T199">
        <v>2.9267440693220199</v>
      </c>
      <c r="U199">
        <v>267</v>
      </c>
      <c r="V199">
        <v>1.2209737827715299</v>
      </c>
      <c r="W199">
        <v>65</v>
      </c>
      <c r="X199">
        <v>6.0499999999999998E-2</v>
      </c>
      <c r="Y199">
        <v>75472</v>
      </c>
      <c r="Z199">
        <v>347</v>
      </c>
      <c r="AA199">
        <v>10</v>
      </c>
      <c r="AB199">
        <v>6.7839160839160799</v>
      </c>
      <c r="AC199">
        <v>22</v>
      </c>
      <c r="AD199">
        <v>59</v>
      </c>
      <c r="AE199">
        <v>31</v>
      </c>
      <c r="AF199">
        <v>74</v>
      </c>
      <c r="AG199">
        <v>76</v>
      </c>
      <c r="AH199">
        <v>186</v>
      </c>
      <c r="AI199">
        <v>2.9193506548794201</v>
      </c>
      <c r="AJ199">
        <v>283</v>
      </c>
      <c r="AK199">
        <v>1.2261484098939901</v>
      </c>
      <c r="AL199">
        <v>65</v>
      </c>
      <c r="AM199">
        <v>0</v>
      </c>
      <c r="AN199">
        <v>0</v>
      </c>
      <c r="AO199" t="s">
        <v>400</v>
      </c>
      <c r="AP199">
        <v>0.375</v>
      </c>
      <c r="AQ199" t="s">
        <v>212</v>
      </c>
      <c r="AR199">
        <v>0.27777777777777701</v>
      </c>
      <c r="AS199" t="s">
        <v>128</v>
      </c>
      <c r="AT199">
        <v>0.75</v>
      </c>
      <c r="AU199">
        <v>100</v>
      </c>
      <c r="AV199">
        <v>93</v>
      </c>
      <c r="AW199">
        <v>4873</v>
      </c>
    </row>
    <row r="200" spans="1:49" hidden="1" x14ac:dyDescent="0.3">
      <c r="A200" s="8">
        <f t="shared" si="7"/>
        <v>64414</v>
      </c>
      <c r="B200" s="8">
        <f t="shared" si="8"/>
        <v>199</v>
      </c>
      <c r="C200" s="8">
        <f>IF(LEFT(E200,12)="National Tec",MAX($C$2:C199)+1,0)</f>
        <v>0</v>
      </c>
      <c r="D200" t="s">
        <v>401</v>
      </c>
      <c r="E200" t="s">
        <v>78</v>
      </c>
      <c r="F200" t="s">
        <v>48</v>
      </c>
      <c r="G200">
        <v>124</v>
      </c>
      <c r="H200">
        <v>1993</v>
      </c>
      <c r="I200">
        <v>2020</v>
      </c>
      <c r="J200">
        <v>64414</v>
      </c>
      <c r="K200">
        <v>943</v>
      </c>
      <c r="L200">
        <v>15</v>
      </c>
      <c r="M200">
        <v>9.0555916305916302</v>
      </c>
      <c r="N200">
        <v>4</v>
      </c>
      <c r="O200">
        <v>2</v>
      </c>
      <c r="P200">
        <v>20</v>
      </c>
      <c r="Q200">
        <v>40</v>
      </c>
      <c r="R200">
        <v>91</v>
      </c>
      <c r="S200">
        <v>725</v>
      </c>
      <c r="T200">
        <v>2.9261882486647499</v>
      </c>
      <c r="U200">
        <v>487</v>
      </c>
      <c r="V200">
        <v>1.9363449691991701</v>
      </c>
      <c r="W200">
        <v>101</v>
      </c>
      <c r="X200">
        <v>0.15579999999999999</v>
      </c>
      <c r="Y200">
        <v>56313</v>
      </c>
      <c r="Z200">
        <v>1117</v>
      </c>
      <c r="AA200">
        <v>17</v>
      </c>
      <c r="AB200">
        <v>9.6663059163059106</v>
      </c>
      <c r="AC200">
        <v>4</v>
      </c>
      <c r="AD200">
        <v>3</v>
      </c>
      <c r="AE200">
        <v>20</v>
      </c>
      <c r="AF200">
        <v>46</v>
      </c>
      <c r="AG200">
        <v>91</v>
      </c>
      <c r="AH200">
        <v>846</v>
      </c>
      <c r="AI200">
        <v>3.02325661840089</v>
      </c>
      <c r="AJ200">
        <v>503</v>
      </c>
      <c r="AK200">
        <v>2.2206759443339901</v>
      </c>
      <c r="AL200">
        <v>102</v>
      </c>
      <c r="AM200">
        <v>0</v>
      </c>
      <c r="AN200">
        <v>1</v>
      </c>
      <c r="AO200" t="s">
        <v>96</v>
      </c>
      <c r="AP200">
        <v>0.47321428571428498</v>
      </c>
      <c r="AQ200" t="s">
        <v>183</v>
      </c>
      <c r="AR200">
        <v>0.23214285714285701</v>
      </c>
      <c r="AS200" t="s">
        <v>56</v>
      </c>
      <c r="AT200">
        <v>0.51785714285714202</v>
      </c>
      <c r="AU200">
        <v>195</v>
      </c>
      <c r="AV200">
        <v>234</v>
      </c>
      <c r="AW200">
        <v>50343</v>
      </c>
    </row>
    <row r="201" spans="1:49" hidden="1" x14ac:dyDescent="0.3">
      <c r="A201" s="8">
        <f t="shared" si="7"/>
        <v>64600</v>
      </c>
      <c r="B201" s="8">
        <f t="shared" si="8"/>
        <v>200</v>
      </c>
      <c r="C201" s="8">
        <f>IF(LEFT(E201,12)="National Tec",MAX($C$2:C200)+1,0)</f>
        <v>0</v>
      </c>
      <c r="D201" t="s">
        <v>402</v>
      </c>
      <c r="E201" t="s">
        <v>143</v>
      </c>
      <c r="F201" t="s">
        <v>48</v>
      </c>
      <c r="G201">
        <v>332</v>
      </c>
      <c r="H201">
        <v>1996</v>
      </c>
      <c r="I201">
        <v>2020</v>
      </c>
      <c r="J201">
        <v>64600</v>
      </c>
      <c r="K201">
        <v>5252</v>
      </c>
      <c r="L201">
        <v>22</v>
      </c>
      <c r="M201">
        <v>5.8706080890158301</v>
      </c>
      <c r="N201">
        <v>0</v>
      </c>
      <c r="O201">
        <v>0</v>
      </c>
      <c r="P201">
        <v>75</v>
      </c>
      <c r="Q201">
        <v>108</v>
      </c>
      <c r="R201">
        <v>111</v>
      </c>
      <c r="S201">
        <v>214</v>
      </c>
      <c r="T201">
        <v>2.92509878865524</v>
      </c>
      <c r="U201">
        <v>4370</v>
      </c>
      <c r="V201">
        <v>1.20183066361556</v>
      </c>
      <c r="W201">
        <v>220</v>
      </c>
      <c r="X201">
        <v>0.14729999999999999</v>
      </c>
      <c r="Y201">
        <v>63416</v>
      </c>
      <c r="Z201">
        <v>6159</v>
      </c>
      <c r="AA201">
        <v>24</v>
      </c>
      <c r="AB201">
        <v>6.3469944950075003</v>
      </c>
      <c r="AC201">
        <v>0</v>
      </c>
      <c r="AD201">
        <v>0</v>
      </c>
      <c r="AE201">
        <v>75</v>
      </c>
      <c r="AF201">
        <v>122</v>
      </c>
      <c r="AG201">
        <v>111</v>
      </c>
      <c r="AH201">
        <v>238</v>
      </c>
      <c r="AI201">
        <v>2.9815334885094402</v>
      </c>
      <c r="AJ201">
        <v>4882</v>
      </c>
      <c r="AK201">
        <v>1.26157312576812</v>
      </c>
      <c r="AL201">
        <v>226</v>
      </c>
      <c r="AM201">
        <v>0</v>
      </c>
      <c r="AN201">
        <v>4</v>
      </c>
      <c r="AO201" t="s">
        <v>91</v>
      </c>
      <c r="AP201">
        <v>0.79649122807017503</v>
      </c>
      <c r="AQ201" t="s">
        <v>50</v>
      </c>
      <c r="AR201">
        <v>4.9122807017543797E-2</v>
      </c>
      <c r="AS201" t="s">
        <v>51</v>
      </c>
      <c r="AT201">
        <v>0.97543859649122799</v>
      </c>
      <c r="AU201">
        <v>1727</v>
      </c>
      <c r="AV201">
        <v>1741</v>
      </c>
      <c r="AW201">
        <v>152312</v>
      </c>
    </row>
    <row r="202" spans="1:49" hidden="1" x14ac:dyDescent="0.3">
      <c r="A202" s="8">
        <f t="shared" si="7"/>
        <v>64787</v>
      </c>
      <c r="B202" s="8">
        <f t="shared" si="8"/>
        <v>201</v>
      </c>
      <c r="C202" s="8">
        <f>IF(LEFT(E202,12)="National Tec",MAX($C$2:C201)+1,0)</f>
        <v>0</v>
      </c>
      <c r="D202" t="s">
        <v>403</v>
      </c>
      <c r="E202" t="s">
        <v>62</v>
      </c>
      <c r="F202" t="s">
        <v>48</v>
      </c>
      <c r="G202">
        <v>106</v>
      </c>
      <c r="H202">
        <v>2001</v>
      </c>
      <c r="I202">
        <v>2020</v>
      </c>
      <c r="J202">
        <v>64787</v>
      </c>
      <c r="K202">
        <v>733</v>
      </c>
      <c r="L202">
        <v>14</v>
      </c>
      <c r="M202">
        <v>6.8686258186258202</v>
      </c>
      <c r="N202">
        <v>2</v>
      </c>
      <c r="O202">
        <v>11</v>
      </c>
      <c r="P202">
        <v>21</v>
      </c>
      <c r="Q202">
        <v>65</v>
      </c>
      <c r="R202">
        <v>57</v>
      </c>
      <c r="S202">
        <v>268</v>
      </c>
      <c r="T202">
        <v>2.9240786196806101</v>
      </c>
      <c r="U202">
        <v>667</v>
      </c>
      <c r="V202">
        <v>1.0989505247376301</v>
      </c>
      <c r="W202">
        <v>80</v>
      </c>
      <c r="X202">
        <v>4.8099999999999997E-2</v>
      </c>
      <c r="Y202">
        <v>74549</v>
      </c>
      <c r="Z202">
        <v>770</v>
      </c>
      <c r="AA202">
        <v>14</v>
      </c>
      <c r="AB202">
        <v>6.9757686757686699</v>
      </c>
      <c r="AC202">
        <v>2</v>
      </c>
      <c r="AD202">
        <v>11</v>
      </c>
      <c r="AE202">
        <v>21</v>
      </c>
      <c r="AF202">
        <v>67</v>
      </c>
      <c r="AG202">
        <v>57</v>
      </c>
      <c r="AH202">
        <v>280</v>
      </c>
      <c r="AI202">
        <v>2.9236216551699701</v>
      </c>
      <c r="AJ202">
        <v>686</v>
      </c>
      <c r="AK202">
        <v>1.12244897959183</v>
      </c>
      <c r="AL202">
        <v>86</v>
      </c>
      <c r="AM202">
        <v>0</v>
      </c>
      <c r="AN202">
        <v>0</v>
      </c>
      <c r="AO202" t="s">
        <v>173</v>
      </c>
      <c r="AP202">
        <v>0.21782178217821699</v>
      </c>
      <c r="AQ202" t="s">
        <v>234</v>
      </c>
      <c r="AR202">
        <v>0.16831683168316799</v>
      </c>
      <c r="AS202" t="s">
        <v>65</v>
      </c>
      <c r="AT202">
        <v>0.43564356435643498</v>
      </c>
      <c r="AU202">
        <v>1980</v>
      </c>
      <c r="AV202">
        <v>1772</v>
      </c>
      <c r="AW202">
        <v>75210</v>
      </c>
    </row>
    <row r="203" spans="1:49" hidden="1" x14ac:dyDescent="0.3">
      <c r="A203" s="8">
        <f t="shared" si="7"/>
        <v>64871</v>
      </c>
      <c r="B203" s="8">
        <f t="shared" si="8"/>
        <v>202</v>
      </c>
      <c r="C203" s="8">
        <f>IF(LEFT(E203,12)="National Tec",MAX($C$2:C202)+1,0)</f>
        <v>0</v>
      </c>
      <c r="D203" t="s">
        <v>404</v>
      </c>
      <c r="E203" t="s">
        <v>71</v>
      </c>
      <c r="F203" t="s">
        <v>48</v>
      </c>
      <c r="G203">
        <v>62</v>
      </c>
      <c r="H203">
        <v>2002</v>
      </c>
      <c r="I203">
        <v>2020</v>
      </c>
      <c r="J203">
        <v>64871</v>
      </c>
      <c r="K203">
        <v>473</v>
      </c>
      <c r="L203">
        <v>12</v>
      </c>
      <c r="M203">
        <v>6.2249999999999996</v>
      </c>
      <c r="N203">
        <v>1</v>
      </c>
      <c r="O203">
        <v>7</v>
      </c>
      <c r="P203">
        <v>25</v>
      </c>
      <c r="Q203">
        <v>242</v>
      </c>
      <c r="R203">
        <v>37</v>
      </c>
      <c r="S203">
        <v>293</v>
      </c>
      <c r="T203">
        <v>2.9236082933290999</v>
      </c>
      <c r="U203">
        <v>446</v>
      </c>
      <c r="V203">
        <v>1.0605381165919201</v>
      </c>
      <c r="W203">
        <v>52</v>
      </c>
      <c r="X203">
        <v>6.5199999999999994E-2</v>
      </c>
      <c r="Y203">
        <v>70240</v>
      </c>
      <c r="Z203">
        <v>506</v>
      </c>
      <c r="AA203">
        <v>12</v>
      </c>
      <c r="AB203">
        <v>6.5345238095238098</v>
      </c>
      <c r="AC203">
        <v>1</v>
      </c>
      <c r="AD203">
        <v>8</v>
      </c>
      <c r="AE203">
        <v>25</v>
      </c>
      <c r="AF203">
        <v>250</v>
      </c>
      <c r="AG203">
        <v>37</v>
      </c>
      <c r="AH203">
        <v>305</v>
      </c>
      <c r="AI203">
        <v>2.9451172905071599</v>
      </c>
      <c r="AJ203">
        <v>465</v>
      </c>
      <c r="AK203">
        <v>1.08817204301075</v>
      </c>
      <c r="AL203">
        <v>55</v>
      </c>
      <c r="AM203">
        <v>0</v>
      </c>
      <c r="AN203">
        <v>0</v>
      </c>
      <c r="AO203" t="s">
        <v>139</v>
      </c>
      <c r="AP203">
        <v>0.28571428571428498</v>
      </c>
      <c r="AQ203" t="s">
        <v>75</v>
      </c>
      <c r="AR203">
        <v>0.23214285714285701</v>
      </c>
      <c r="AS203" t="s">
        <v>69</v>
      </c>
      <c r="AT203">
        <v>0.42857142857142799</v>
      </c>
      <c r="AU203">
        <v>820</v>
      </c>
      <c r="AV203">
        <v>754</v>
      </c>
      <c r="AW203">
        <v>66925</v>
      </c>
    </row>
    <row r="204" spans="1:49" hidden="1" x14ac:dyDescent="0.3">
      <c r="A204" s="8">
        <f t="shared" si="7"/>
        <v>65324</v>
      </c>
      <c r="B204" s="8">
        <f t="shared" si="8"/>
        <v>203</v>
      </c>
      <c r="C204" s="8">
        <f>IF(LEFT(E204,12)="National Tec",MAX($C$2:C203)+1,0)</f>
        <v>0</v>
      </c>
      <c r="D204" t="s">
        <v>405</v>
      </c>
      <c r="E204" t="s">
        <v>47</v>
      </c>
      <c r="F204" t="s">
        <v>48</v>
      </c>
      <c r="G204">
        <v>58</v>
      </c>
      <c r="H204">
        <v>1981</v>
      </c>
      <c r="I204">
        <v>2018</v>
      </c>
      <c r="J204">
        <v>65324</v>
      </c>
      <c r="K204">
        <v>770</v>
      </c>
      <c r="L204">
        <v>11</v>
      </c>
      <c r="M204">
        <v>4.4119047619047604</v>
      </c>
      <c r="N204">
        <v>10</v>
      </c>
      <c r="O204">
        <v>1</v>
      </c>
      <c r="P204">
        <v>44</v>
      </c>
      <c r="Q204">
        <v>719</v>
      </c>
      <c r="R204">
        <v>54</v>
      </c>
      <c r="S204">
        <v>755</v>
      </c>
      <c r="T204">
        <v>2.9212258246935701</v>
      </c>
      <c r="U204">
        <v>746</v>
      </c>
      <c r="V204">
        <v>1.0321715817694299</v>
      </c>
      <c r="W204">
        <v>32</v>
      </c>
      <c r="X204">
        <v>1.2999999999999999E-3</v>
      </c>
      <c r="Y204">
        <v>77810</v>
      </c>
      <c r="Z204">
        <v>771</v>
      </c>
      <c r="AA204">
        <v>11</v>
      </c>
      <c r="AB204">
        <v>4.4119047619047604</v>
      </c>
      <c r="AC204">
        <v>10</v>
      </c>
      <c r="AD204">
        <v>1</v>
      </c>
      <c r="AE204">
        <v>44</v>
      </c>
      <c r="AF204">
        <v>720</v>
      </c>
      <c r="AG204">
        <v>54</v>
      </c>
      <c r="AH204">
        <v>756</v>
      </c>
      <c r="AI204">
        <v>2.90853741632609</v>
      </c>
      <c r="AJ204">
        <v>747</v>
      </c>
      <c r="AK204">
        <v>1.03212851405622</v>
      </c>
      <c r="AL204">
        <v>32</v>
      </c>
      <c r="AM204">
        <v>0</v>
      </c>
      <c r="AN204">
        <v>2</v>
      </c>
      <c r="AO204" t="s">
        <v>406</v>
      </c>
      <c r="AP204">
        <v>0.31818181818181801</v>
      </c>
      <c r="AQ204" t="s">
        <v>147</v>
      </c>
      <c r="AR204">
        <v>0.11363636363636299</v>
      </c>
      <c r="AS204" t="s">
        <v>65</v>
      </c>
      <c r="AT204">
        <v>0.31818181818181801</v>
      </c>
      <c r="AU204">
        <v>1247</v>
      </c>
      <c r="AV204">
        <v>1016</v>
      </c>
      <c r="AW204">
        <v>111388</v>
      </c>
    </row>
    <row r="205" spans="1:49" hidden="1" x14ac:dyDescent="0.3">
      <c r="A205" s="8">
        <f t="shared" si="7"/>
        <v>65431</v>
      </c>
      <c r="B205" s="8">
        <f t="shared" si="8"/>
        <v>204</v>
      </c>
      <c r="C205" s="8">
        <f>IF(LEFT(E205,12)="National Tec",MAX($C$2:C204)+1,0)</f>
        <v>0</v>
      </c>
      <c r="D205" t="s">
        <v>407</v>
      </c>
      <c r="E205" t="s">
        <v>294</v>
      </c>
      <c r="F205" t="s">
        <v>48</v>
      </c>
      <c r="G205">
        <v>129</v>
      </c>
      <c r="H205">
        <v>1988</v>
      </c>
      <c r="I205">
        <v>2020</v>
      </c>
      <c r="J205">
        <v>65431</v>
      </c>
      <c r="K205">
        <v>439</v>
      </c>
      <c r="L205">
        <v>11</v>
      </c>
      <c r="M205">
        <v>5.8194444444444402</v>
      </c>
      <c r="N205">
        <v>16</v>
      </c>
      <c r="O205">
        <v>15</v>
      </c>
      <c r="P205">
        <v>47</v>
      </c>
      <c r="Q205">
        <v>129</v>
      </c>
      <c r="R205">
        <v>109</v>
      </c>
      <c r="S205">
        <v>382</v>
      </c>
      <c r="T205">
        <v>2.9206103020455698</v>
      </c>
      <c r="U205">
        <v>349</v>
      </c>
      <c r="V205">
        <v>1.2578796561604499</v>
      </c>
      <c r="W205">
        <v>88</v>
      </c>
      <c r="X205">
        <v>0.10589999999999999</v>
      </c>
      <c r="Y205">
        <v>71481</v>
      </c>
      <c r="Z205">
        <v>491</v>
      </c>
      <c r="AA205">
        <v>11</v>
      </c>
      <c r="AB205">
        <v>6.1249999999999902</v>
      </c>
      <c r="AC205">
        <v>16</v>
      </c>
      <c r="AD205">
        <v>15</v>
      </c>
      <c r="AE205">
        <v>47</v>
      </c>
      <c r="AF205">
        <v>133</v>
      </c>
      <c r="AG205">
        <v>109</v>
      </c>
      <c r="AH205">
        <v>417</v>
      </c>
      <c r="AI205">
        <v>2.9388168821351099</v>
      </c>
      <c r="AJ205">
        <v>368</v>
      </c>
      <c r="AK205">
        <v>1.33423913043478</v>
      </c>
      <c r="AL205">
        <v>92</v>
      </c>
      <c r="AM205">
        <v>0</v>
      </c>
      <c r="AN205">
        <v>0</v>
      </c>
      <c r="AO205" t="s">
        <v>190</v>
      </c>
      <c r="AP205">
        <v>0.39622641509433898</v>
      </c>
      <c r="AQ205" t="s">
        <v>189</v>
      </c>
      <c r="AR205">
        <v>0.339622641509433</v>
      </c>
      <c r="AS205" t="s">
        <v>191</v>
      </c>
      <c r="AT205">
        <v>0.46226415094339601</v>
      </c>
      <c r="AU205">
        <v>188</v>
      </c>
      <c r="AV205">
        <v>160</v>
      </c>
      <c r="AW205">
        <v>27800</v>
      </c>
    </row>
    <row r="206" spans="1:49" hidden="1" x14ac:dyDescent="0.3">
      <c r="A206" s="8">
        <f t="shared" si="7"/>
        <v>65437</v>
      </c>
      <c r="B206" s="8">
        <f t="shared" si="8"/>
        <v>205</v>
      </c>
      <c r="C206" s="8">
        <f>IF(LEFT(E206,12)="National Tec",MAX($C$2:C205)+1,0)</f>
        <v>0</v>
      </c>
      <c r="D206" t="s">
        <v>408</v>
      </c>
      <c r="E206" t="s">
        <v>117</v>
      </c>
      <c r="F206" t="s">
        <v>48</v>
      </c>
      <c r="G206">
        <v>262</v>
      </c>
      <c r="H206">
        <v>1989</v>
      </c>
      <c r="I206">
        <v>2019</v>
      </c>
      <c r="J206">
        <v>65437</v>
      </c>
      <c r="K206">
        <v>858</v>
      </c>
      <c r="L206">
        <v>12</v>
      </c>
      <c r="M206">
        <v>6.3929003543341096</v>
      </c>
      <c r="N206">
        <v>2</v>
      </c>
      <c r="O206">
        <v>7</v>
      </c>
      <c r="P206">
        <v>45</v>
      </c>
      <c r="Q206">
        <v>100</v>
      </c>
      <c r="R206">
        <v>146</v>
      </c>
      <c r="S206">
        <v>375</v>
      </c>
      <c r="T206">
        <v>2.9205526280787701</v>
      </c>
      <c r="U206">
        <v>791</v>
      </c>
      <c r="V206">
        <v>1.08470290771175</v>
      </c>
      <c r="W206">
        <v>166</v>
      </c>
      <c r="X206">
        <v>5.5100000000000003E-2</v>
      </c>
      <c r="Y206">
        <v>70766</v>
      </c>
      <c r="Z206">
        <v>908</v>
      </c>
      <c r="AA206">
        <v>12</v>
      </c>
      <c r="AB206">
        <v>6.9095670210007798</v>
      </c>
      <c r="AC206">
        <v>2</v>
      </c>
      <c r="AD206">
        <v>7</v>
      </c>
      <c r="AE206">
        <v>45</v>
      </c>
      <c r="AF206">
        <v>110</v>
      </c>
      <c r="AG206">
        <v>146</v>
      </c>
      <c r="AH206">
        <v>396</v>
      </c>
      <c r="AI206">
        <v>2.9425017554604702</v>
      </c>
      <c r="AJ206">
        <v>824</v>
      </c>
      <c r="AK206">
        <v>1.1019417475728099</v>
      </c>
      <c r="AL206">
        <v>169</v>
      </c>
      <c r="AM206">
        <v>0</v>
      </c>
      <c r="AN206">
        <v>1</v>
      </c>
      <c r="AO206" t="s">
        <v>409</v>
      </c>
      <c r="AP206">
        <v>0.56306306306306297</v>
      </c>
      <c r="AQ206" t="s">
        <v>159</v>
      </c>
      <c r="AR206">
        <v>7.6576576576576502E-2</v>
      </c>
      <c r="AS206" t="s">
        <v>51</v>
      </c>
      <c r="AT206">
        <v>0.86936936936936904</v>
      </c>
      <c r="AU206">
        <v>382</v>
      </c>
      <c r="AV206">
        <v>355</v>
      </c>
      <c r="AW206">
        <v>57183</v>
      </c>
    </row>
    <row r="207" spans="1:49" x14ac:dyDescent="0.3">
      <c r="A207" s="8">
        <f t="shared" si="7"/>
        <v>65699</v>
      </c>
      <c r="B207" s="8">
        <f t="shared" si="8"/>
        <v>206</v>
      </c>
      <c r="C207" s="8">
        <f>IF(LEFT(E207,12)="National Tec",MAX($C$2:C206)+1,0)</f>
        <v>29</v>
      </c>
      <c r="D207" t="s">
        <v>410</v>
      </c>
      <c r="E207" t="s">
        <v>53</v>
      </c>
      <c r="F207" t="s">
        <v>48</v>
      </c>
      <c r="G207">
        <v>81</v>
      </c>
      <c r="H207">
        <v>1982</v>
      </c>
      <c r="I207">
        <v>2020</v>
      </c>
      <c r="J207">
        <v>65699</v>
      </c>
      <c r="K207">
        <v>352</v>
      </c>
      <c r="L207">
        <v>9</v>
      </c>
      <c r="M207">
        <v>6.5269230769230697</v>
      </c>
      <c r="N207">
        <v>18</v>
      </c>
      <c r="O207">
        <v>23</v>
      </c>
      <c r="P207">
        <v>46</v>
      </c>
      <c r="Q207">
        <v>135</v>
      </c>
      <c r="R207">
        <v>75</v>
      </c>
      <c r="S207">
        <v>324</v>
      </c>
      <c r="T207">
        <v>2.9191097496485998</v>
      </c>
      <c r="U207">
        <v>274</v>
      </c>
      <c r="V207">
        <v>1.28467153284671</v>
      </c>
      <c r="W207">
        <v>46</v>
      </c>
      <c r="X207">
        <v>5.8799999999999998E-2</v>
      </c>
      <c r="Y207">
        <v>68997</v>
      </c>
      <c r="Z207">
        <v>374</v>
      </c>
      <c r="AA207">
        <v>10</v>
      </c>
      <c r="AB207">
        <v>6.7769230769230697</v>
      </c>
      <c r="AC207">
        <v>18</v>
      </c>
      <c r="AD207">
        <v>23</v>
      </c>
      <c r="AE207">
        <v>46</v>
      </c>
      <c r="AF207">
        <v>145</v>
      </c>
      <c r="AG207">
        <v>75</v>
      </c>
      <c r="AH207">
        <v>344</v>
      </c>
      <c r="AI207">
        <v>2.95141566117695</v>
      </c>
      <c r="AJ207">
        <v>284</v>
      </c>
      <c r="AK207">
        <v>1.3169014084507</v>
      </c>
      <c r="AL207">
        <v>47</v>
      </c>
      <c r="AM207">
        <v>0</v>
      </c>
      <c r="AN207">
        <v>5</v>
      </c>
      <c r="AO207" t="s">
        <v>75</v>
      </c>
      <c r="AP207">
        <v>0.66666666666666596</v>
      </c>
      <c r="AQ207" t="s">
        <v>84</v>
      </c>
      <c r="AR207">
        <v>6.25E-2</v>
      </c>
      <c r="AS207" t="s">
        <v>69</v>
      </c>
      <c r="AT207">
        <v>0.83333333333333304</v>
      </c>
      <c r="AU207">
        <v>441</v>
      </c>
      <c r="AV207">
        <v>406</v>
      </c>
      <c r="AW207">
        <v>42482</v>
      </c>
    </row>
    <row r="208" spans="1:49" hidden="1" x14ac:dyDescent="0.3">
      <c r="A208" s="8">
        <f t="shared" si="7"/>
        <v>65876</v>
      </c>
      <c r="B208" s="8">
        <f t="shared" si="8"/>
        <v>207</v>
      </c>
      <c r="C208" s="8">
        <f>IF(LEFT(E208,12)="National Tec",MAX($C$2:C207)+1,0)</f>
        <v>0</v>
      </c>
      <c r="D208" t="s">
        <v>411</v>
      </c>
      <c r="E208" t="s">
        <v>78</v>
      </c>
      <c r="F208" t="s">
        <v>48</v>
      </c>
      <c r="G208">
        <v>290</v>
      </c>
      <c r="H208">
        <v>1986</v>
      </c>
      <c r="I208">
        <v>2020</v>
      </c>
      <c r="J208">
        <v>65876</v>
      </c>
      <c r="K208">
        <v>1084</v>
      </c>
      <c r="L208">
        <v>13</v>
      </c>
      <c r="M208">
        <v>6.2418650793650796</v>
      </c>
      <c r="N208">
        <v>8</v>
      </c>
      <c r="O208">
        <v>4</v>
      </c>
      <c r="P208">
        <v>42</v>
      </c>
      <c r="Q208">
        <v>62</v>
      </c>
      <c r="R208">
        <v>163</v>
      </c>
      <c r="S208">
        <v>727</v>
      </c>
      <c r="T208">
        <v>2.9182485386405901</v>
      </c>
      <c r="U208">
        <v>883</v>
      </c>
      <c r="V208">
        <v>1.22763306908267</v>
      </c>
      <c r="W208">
        <v>176</v>
      </c>
      <c r="X208">
        <v>0.1668</v>
      </c>
      <c r="Y208">
        <v>55403</v>
      </c>
      <c r="Z208">
        <v>1301</v>
      </c>
      <c r="AA208">
        <v>15</v>
      </c>
      <c r="AB208">
        <v>6.9680555555555497</v>
      </c>
      <c r="AC208">
        <v>8</v>
      </c>
      <c r="AD208">
        <v>4</v>
      </c>
      <c r="AE208">
        <v>42</v>
      </c>
      <c r="AF208">
        <v>94</v>
      </c>
      <c r="AG208">
        <v>163</v>
      </c>
      <c r="AH208">
        <v>857</v>
      </c>
      <c r="AI208">
        <v>3.0289032865438501</v>
      </c>
      <c r="AJ208">
        <v>922</v>
      </c>
      <c r="AK208">
        <v>1.41106290672451</v>
      </c>
      <c r="AL208">
        <v>183</v>
      </c>
      <c r="AM208">
        <v>0</v>
      </c>
      <c r="AN208">
        <v>0</v>
      </c>
      <c r="AO208" t="s">
        <v>147</v>
      </c>
      <c r="AP208">
        <v>0.31349206349206299</v>
      </c>
      <c r="AQ208" t="s">
        <v>245</v>
      </c>
      <c r="AR208">
        <v>0.26190476190476097</v>
      </c>
      <c r="AS208" t="s">
        <v>178</v>
      </c>
      <c r="AT208">
        <v>0.37698412698412698</v>
      </c>
      <c r="AU208">
        <v>1054</v>
      </c>
      <c r="AV208">
        <v>1279</v>
      </c>
      <c r="AW208">
        <v>135836</v>
      </c>
    </row>
    <row r="209" spans="1:49" hidden="1" x14ac:dyDescent="0.3">
      <c r="A209" s="8">
        <f t="shared" si="7"/>
        <v>65954</v>
      </c>
      <c r="B209" s="8">
        <f t="shared" si="8"/>
        <v>208</v>
      </c>
      <c r="C209" s="8">
        <f>IF(LEFT(E209,12)="National Tec",MAX($C$2:C208)+1,0)</f>
        <v>0</v>
      </c>
      <c r="D209" t="s">
        <v>412</v>
      </c>
      <c r="E209" t="s">
        <v>413</v>
      </c>
      <c r="F209" t="s">
        <v>48</v>
      </c>
      <c r="G209">
        <v>105</v>
      </c>
      <c r="H209">
        <v>2000</v>
      </c>
      <c r="I209">
        <v>2020</v>
      </c>
      <c r="J209">
        <v>65954</v>
      </c>
      <c r="K209">
        <v>299</v>
      </c>
      <c r="L209">
        <v>10</v>
      </c>
      <c r="M209">
        <v>5.68333333333333</v>
      </c>
      <c r="N209">
        <v>8</v>
      </c>
      <c r="O209">
        <v>38</v>
      </c>
      <c r="P209">
        <v>48</v>
      </c>
      <c r="Q209">
        <v>161</v>
      </c>
      <c r="R209">
        <v>57</v>
      </c>
      <c r="S209">
        <v>202</v>
      </c>
      <c r="T209">
        <v>2.9178940890960399</v>
      </c>
      <c r="U209">
        <v>241</v>
      </c>
      <c r="V209">
        <v>1.24066390041493</v>
      </c>
      <c r="W209">
        <v>58</v>
      </c>
      <c r="X209">
        <v>0.1283</v>
      </c>
      <c r="Y209">
        <v>69584</v>
      </c>
      <c r="Z209">
        <v>343</v>
      </c>
      <c r="AA209">
        <v>10</v>
      </c>
      <c r="AB209">
        <v>5.68333333333333</v>
      </c>
      <c r="AC209">
        <v>8</v>
      </c>
      <c r="AD209">
        <v>43</v>
      </c>
      <c r="AE209">
        <v>48</v>
      </c>
      <c r="AF209">
        <v>178</v>
      </c>
      <c r="AG209">
        <v>57</v>
      </c>
      <c r="AH209">
        <v>225</v>
      </c>
      <c r="AI209">
        <v>2.94854715834862</v>
      </c>
      <c r="AJ209">
        <v>255</v>
      </c>
      <c r="AK209">
        <v>1.3450980392156799</v>
      </c>
      <c r="AL209">
        <v>60</v>
      </c>
      <c r="AM209">
        <v>0</v>
      </c>
      <c r="AN209">
        <v>5</v>
      </c>
      <c r="AO209" t="s">
        <v>87</v>
      </c>
      <c r="AP209">
        <v>0.74</v>
      </c>
      <c r="AQ209" t="s">
        <v>314</v>
      </c>
      <c r="AR209">
        <v>0.11</v>
      </c>
      <c r="AS209" t="s">
        <v>88</v>
      </c>
      <c r="AT209">
        <v>0.77</v>
      </c>
      <c r="AU209">
        <v>739</v>
      </c>
      <c r="AV209">
        <v>715</v>
      </c>
      <c r="AW209">
        <v>161179</v>
      </c>
    </row>
    <row r="210" spans="1:49" hidden="1" x14ac:dyDescent="0.3">
      <c r="A210" s="8">
        <f t="shared" si="7"/>
        <v>66040</v>
      </c>
      <c r="B210" s="8">
        <f t="shared" si="8"/>
        <v>209</v>
      </c>
      <c r="C210" s="8">
        <f>IF(LEFT(E210,12)="National Tec",MAX($C$2:C209)+1,0)</f>
        <v>0</v>
      </c>
      <c r="D210" t="s">
        <v>414</v>
      </c>
      <c r="E210" t="s">
        <v>90</v>
      </c>
      <c r="F210" t="s">
        <v>48</v>
      </c>
      <c r="G210">
        <v>50</v>
      </c>
      <c r="H210">
        <v>2002</v>
      </c>
      <c r="I210">
        <v>2020</v>
      </c>
      <c r="J210">
        <v>66040</v>
      </c>
      <c r="K210">
        <v>272</v>
      </c>
      <c r="L210">
        <v>12</v>
      </c>
      <c r="M210">
        <v>7.7833333333333297</v>
      </c>
      <c r="N210">
        <v>8</v>
      </c>
      <c r="O210">
        <v>27</v>
      </c>
      <c r="P210">
        <v>24</v>
      </c>
      <c r="Q210">
        <v>122</v>
      </c>
      <c r="R210">
        <v>28</v>
      </c>
      <c r="S210">
        <v>132</v>
      </c>
      <c r="T210">
        <v>2.9173535475604599</v>
      </c>
      <c r="U210">
        <v>155</v>
      </c>
      <c r="V210">
        <v>1.7548387096774101</v>
      </c>
      <c r="W210">
        <v>32</v>
      </c>
      <c r="X210">
        <v>0.17330000000000001</v>
      </c>
      <c r="Y210">
        <v>60740</v>
      </c>
      <c r="Z210">
        <v>329</v>
      </c>
      <c r="AA210">
        <v>13</v>
      </c>
      <c r="AB210">
        <v>7.7833333333333297</v>
      </c>
      <c r="AC210">
        <v>8</v>
      </c>
      <c r="AD210">
        <v>33</v>
      </c>
      <c r="AE210">
        <v>24</v>
      </c>
      <c r="AF210">
        <v>152</v>
      </c>
      <c r="AG210">
        <v>28</v>
      </c>
      <c r="AH210">
        <v>164</v>
      </c>
      <c r="AI210">
        <v>2.9965066975646399</v>
      </c>
      <c r="AJ210">
        <v>166</v>
      </c>
      <c r="AK210">
        <v>1.9819277108433699</v>
      </c>
      <c r="AL210">
        <v>36</v>
      </c>
      <c r="AM210">
        <v>0</v>
      </c>
      <c r="AN210">
        <v>0</v>
      </c>
      <c r="AO210" t="s">
        <v>79</v>
      </c>
      <c r="AP210">
        <v>0.36956521739130399</v>
      </c>
      <c r="AQ210" t="s">
        <v>234</v>
      </c>
      <c r="AR210">
        <v>0.36956521739130399</v>
      </c>
      <c r="AS210" t="s">
        <v>69</v>
      </c>
      <c r="AT210">
        <v>0.434782608695652</v>
      </c>
      <c r="AU210">
        <v>220</v>
      </c>
      <c r="AV210">
        <v>225</v>
      </c>
      <c r="AW210">
        <v>42054</v>
      </c>
    </row>
    <row r="211" spans="1:49" hidden="1" x14ac:dyDescent="0.3">
      <c r="A211" s="8">
        <f t="shared" si="7"/>
        <v>66309</v>
      </c>
      <c r="B211" s="8">
        <f t="shared" si="8"/>
        <v>210</v>
      </c>
      <c r="C211" s="8">
        <f>IF(LEFT(E211,12)="National Tec",MAX($C$2:C210)+1,0)</f>
        <v>0</v>
      </c>
      <c r="D211" t="s">
        <v>415</v>
      </c>
      <c r="E211" t="s">
        <v>71</v>
      </c>
      <c r="F211" t="s">
        <v>48</v>
      </c>
      <c r="G211">
        <v>215</v>
      </c>
      <c r="H211">
        <v>2003</v>
      </c>
      <c r="I211">
        <v>2020</v>
      </c>
      <c r="J211">
        <v>66309</v>
      </c>
      <c r="K211">
        <v>578</v>
      </c>
      <c r="L211">
        <v>11</v>
      </c>
      <c r="M211">
        <v>5.7716777666777599</v>
      </c>
      <c r="N211">
        <v>9</v>
      </c>
      <c r="O211">
        <v>7</v>
      </c>
      <c r="P211">
        <v>100</v>
      </c>
      <c r="Q211">
        <v>255</v>
      </c>
      <c r="R211">
        <v>127</v>
      </c>
      <c r="S211">
        <v>305</v>
      </c>
      <c r="T211">
        <v>2.9157947347894302</v>
      </c>
      <c r="U211">
        <v>501</v>
      </c>
      <c r="V211">
        <v>1.15369261477045</v>
      </c>
      <c r="W211">
        <v>146</v>
      </c>
      <c r="X211">
        <v>0.30530000000000002</v>
      </c>
      <c r="Y211">
        <v>45571</v>
      </c>
      <c r="Z211">
        <v>832</v>
      </c>
      <c r="AA211">
        <v>14</v>
      </c>
      <c r="AB211">
        <v>6.9993389943389897</v>
      </c>
      <c r="AC211">
        <v>9</v>
      </c>
      <c r="AD211">
        <v>7</v>
      </c>
      <c r="AE211">
        <v>100</v>
      </c>
      <c r="AF211">
        <v>362</v>
      </c>
      <c r="AG211">
        <v>127</v>
      </c>
      <c r="AH211">
        <v>448</v>
      </c>
      <c r="AI211">
        <v>3.0957075288696401</v>
      </c>
      <c r="AJ211">
        <v>572</v>
      </c>
      <c r="AK211">
        <v>1.4545454545454499</v>
      </c>
      <c r="AL211">
        <v>161</v>
      </c>
      <c r="AM211">
        <v>1</v>
      </c>
      <c r="AN211">
        <v>1</v>
      </c>
      <c r="AO211" t="s">
        <v>91</v>
      </c>
      <c r="AP211">
        <v>0.44134078212290501</v>
      </c>
      <c r="AQ211" t="s">
        <v>416</v>
      </c>
      <c r="AR211">
        <v>0.37430167597765301</v>
      </c>
      <c r="AS211" t="s">
        <v>51</v>
      </c>
      <c r="AT211">
        <v>0.972067039106145</v>
      </c>
      <c r="AU211">
        <v>1306</v>
      </c>
      <c r="AV211">
        <v>1787</v>
      </c>
      <c r="AW211">
        <v>152312</v>
      </c>
    </row>
    <row r="212" spans="1:49" hidden="1" x14ac:dyDescent="0.3">
      <c r="A212" s="8">
        <f t="shared" si="7"/>
        <v>67384</v>
      </c>
      <c r="B212" s="8">
        <f t="shared" si="8"/>
        <v>211</v>
      </c>
      <c r="C212" s="8">
        <f>IF(LEFT(E212,12)="National Tec",MAX($C$2:C211)+1,0)</f>
        <v>0</v>
      </c>
      <c r="D212" t="s">
        <v>417</v>
      </c>
      <c r="E212" t="s">
        <v>78</v>
      </c>
      <c r="F212" t="s">
        <v>48</v>
      </c>
      <c r="G212">
        <v>172</v>
      </c>
      <c r="H212">
        <v>2004</v>
      </c>
      <c r="I212">
        <v>2020</v>
      </c>
      <c r="J212">
        <v>67384</v>
      </c>
      <c r="K212">
        <v>721</v>
      </c>
      <c r="L212">
        <v>13</v>
      </c>
      <c r="M212">
        <v>4.8086080586080504</v>
      </c>
      <c r="N212">
        <v>4</v>
      </c>
      <c r="O212">
        <v>3</v>
      </c>
      <c r="P212">
        <v>38</v>
      </c>
      <c r="Q212">
        <v>347</v>
      </c>
      <c r="R212">
        <v>53</v>
      </c>
      <c r="S212">
        <v>398</v>
      </c>
      <c r="T212">
        <v>2.9101616448246999</v>
      </c>
      <c r="U212">
        <v>520</v>
      </c>
      <c r="V212">
        <v>1.3865384615384599</v>
      </c>
      <c r="W212">
        <v>118</v>
      </c>
      <c r="X212">
        <v>6.1199999999999997E-2</v>
      </c>
      <c r="Y212">
        <v>67349</v>
      </c>
      <c r="Z212">
        <v>768</v>
      </c>
      <c r="AA212">
        <v>14</v>
      </c>
      <c r="AB212">
        <v>5.6037851037850999</v>
      </c>
      <c r="AC212">
        <v>4</v>
      </c>
      <c r="AD212">
        <v>3</v>
      </c>
      <c r="AE212">
        <v>38</v>
      </c>
      <c r="AF212">
        <v>363</v>
      </c>
      <c r="AG212">
        <v>53</v>
      </c>
      <c r="AH212">
        <v>420</v>
      </c>
      <c r="AI212">
        <v>2.9600342534362598</v>
      </c>
      <c r="AJ212">
        <v>542</v>
      </c>
      <c r="AK212">
        <v>1.41697416974169</v>
      </c>
      <c r="AL212">
        <v>121</v>
      </c>
      <c r="AM212">
        <v>0</v>
      </c>
      <c r="AN212">
        <v>0</v>
      </c>
      <c r="AO212" t="s">
        <v>418</v>
      </c>
      <c r="AP212">
        <v>0.43506493506493499</v>
      </c>
      <c r="AQ212" t="s">
        <v>91</v>
      </c>
      <c r="AR212">
        <v>0.29870129870129802</v>
      </c>
      <c r="AS212" t="s">
        <v>51</v>
      </c>
      <c r="AT212">
        <v>0.94155844155844104</v>
      </c>
      <c r="AU212">
        <v>367</v>
      </c>
      <c r="AV212">
        <v>357</v>
      </c>
      <c r="AW212">
        <v>84246</v>
      </c>
    </row>
    <row r="213" spans="1:49" hidden="1" x14ac:dyDescent="0.3">
      <c r="A213" s="8">
        <f t="shared" si="7"/>
        <v>67946</v>
      </c>
      <c r="B213" s="8">
        <f t="shared" si="8"/>
        <v>212</v>
      </c>
      <c r="C213" s="8">
        <f>IF(LEFT(E213,12)="National Tec",MAX($C$2:C212)+1,0)</f>
        <v>0</v>
      </c>
      <c r="D213" t="s">
        <v>419</v>
      </c>
      <c r="E213" t="s">
        <v>71</v>
      </c>
      <c r="F213" t="s">
        <v>48</v>
      </c>
      <c r="G213">
        <v>177</v>
      </c>
      <c r="H213">
        <v>1984</v>
      </c>
      <c r="I213">
        <v>2020</v>
      </c>
      <c r="J213">
        <v>67946</v>
      </c>
      <c r="K213">
        <v>625</v>
      </c>
      <c r="L213">
        <v>10</v>
      </c>
      <c r="M213">
        <v>7.8523809523809502</v>
      </c>
      <c r="N213">
        <v>7</v>
      </c>
      <c r="O213">
        <v>10</v>
      </c>
      <c r="P213">
        <v>26</v>
      </c>
      <c r="Q213">
        <v>70</v>
      </c>
      <c r="R213">
        <v>127</v>
      </c>
      <c r="S213">
        <v>394</v>
      </c>
      <c r="T213">
        <v>2.9073138734462498</v>
      </c>
      <c r="U213">
        <v>484</v>
      </c>
      <c r="V213">
        <v>1.29132231404958</v>
      </c>
      <c r="W213">
        <v>130</v>
      </c>
      <c r="X213">
        <v>0.1147</v>
      </c>
      <c r="Y213">
        <v>61131</v>
      </c>
      <c r="Z213">
        <v>706</v>
      </c>
      <c r="AA213">
        <v>11</v>
      </c>
      <c r="AB213">
        <v>7.7190476190476103</v>
      </c>
      <c r="AC213">
        <v>7</v>
      </c>
      <c r="AD213">
        <v>16</v>
      </c>
      <c r="AE213">
        <v>26</v>
      </c>
      <c r="AF213">
        <v>86</v>
      </c>
      <c r="AG213">
        <v>127</v>
      </c>
      <c r="AH213">
        <v>445</v>
      </c>
      <c r="AI213">
        <v>2.9941936271632401</v>
      </c>
      <c r="AJ213">
        <v>512</v>
      </c>
      <c r="AK213">
        <v>1.37890625</v>
      </c>
      <c r="AL213">
        <v>133</v>
      </c>
      <c r="AM213">
        <v>0</v>
      </c>
      <c r="AN213">
        <v>0</v>
      </c>
      <c r="AO213" t="s">
        <v>95</v>
      </c>
      <c r="AP213">
        <v>0.6</v>
      </c>
      <c r="AQ213" t="s">
        <v>60</v>
      </c>
      <c r="AR213">
        <v>0.2</v>
      </c>
      <c r="AS213" t="s">
        <v>97</v>
      </c>
      <c r="AT213">
        <v>0.6</v>
      </c>
      <c r="AU213">
        <v>384</v>
      </c>
      <c r="AV213">
        <v>434</v>
      </c>
      <c r="AW213">
        <v>48453</v>
      </c>
    </row>
    <row r="214" spans="1:49" hidden="1" x14ac:dyDescent="0.3">
      <c r="A214" s="8">
        <f t="shared" si="7"/>
        <v>68127</v>
      </c>
      <c r="B214" s="8">
        <f t="shared" si="8"/>
        <v>213</v>
      </c>
      <c r="C214" s="8">
        <f>IF(LEFT(E214,12)="National Tec",MAX($C$2:C213)+1,0)</f>
        <v>0</v>
      </c>
      <c r="D214" t="s">
        <v>420</v>
      </c>
      <c r="E214" t="s">
        <v>47</v>
      </c>
      <c r="F214" t="s">
        <v>48</v>
      </c>
      <c r="G214">
        <v>23</v>
      </c>
      <c r="H214">
        <v>2009</v>
      </c>
      <c r="I214">
        <v>2020</v>
      </c>
      <c r="J214">
        <v>68127</v>
      </c>
      <c r="K214">
        <v>223</v>
      </c>
      <c r="L214">
        <v>9</v>
      </c>
      <c r="M214">
        <v>5.7666666666666604</v>
      </c>
      <c r="N214">
        <v>3</v>
      </c>
      <c r="O214">
        <v>79</v>
      </c>
      <c r="P214">
        <v>13</v>
      </c>
      <c r="Q214">
        <v>136</v>
      </c>
      <c r="R214">
        <v>14</v>
      </c>
      <c r="S214">
        <v>151</v>
      </c>
      <c r="T214">
        <v>2.9064103489002</v>
      </c>
      <c r="U214">
        <v>202</v>
      </c>
      <c r="V214">
        <v>1.1039603960396001</v>
      </c>
      <c r="W214">
        <v>22</v>
      </c>
      <c r="X214">
        <v>4.2900000000000001E-2</v>
      </c>
      <c r="Y214">
        <v>78556</v>
      </c>
      <c r="Z214">
        <v>233</v>
      </c>
      <c r="AA214">
        <v>9</v>
      </c>
      <c r="AB214">
        <v>5.7666666666666604</v>
      </c>
      <c r="AC214">
        <v>3</v>
      </c>
      <c r="AD214">
        <v>80</v>
      </c>
      <c r="AE214">
        <v>13</v>
      </c>
      <c r="AF214">
        <v>141</v>
      </c>
      <c r="AG214">
        <v>14</v>
      </c>
      <c r="AH214">
        <v>158</v>
      </c>
      <c r="AI214">
        <v>2.9052955487355798</v>
      </c>
      <c r="AJ214">
        <v>205</v>
      </c>
      <c r="AK214">
        <v>1.13658536585365</v>
      </c>
      <c r="AL214">
        <v>22</v>
      </c>
      <c r="AM214">
        <v>0</v>
      </c>
      <c r="AN214">
        <v>0</v>
      </c>
      <c r="AO214" t="s">
        <v>139</v>
      </c>
      <c r="AP214">
        <v>0.39130434782608697</v>
      </c>
      <c r="AQ214" t="s">
        <v>346</v>
      </c>
      <c r="AR214">
        <v>0.30434782608695599</v>
      </c>
      <c r="AS214" t="s">
        <v>187</v>
      </c>
      <c r="AT214">
        <v>0.69565217391304301</v>
      </c>
      <c r="AU214">
        <v>933</v>
      </c>
      <c r="AV214">
        <v>782</v>
      </c>
      <c r="AW214">
        <v>66925</v>
      </c>
    </row>
    <row r="215" spans="1:49" hidden="1" x14ac:dyDescent="0.3">
      <c r="A215" s="8">
        <f t="shared" si="7"/>
        <v>68320</v>
      </c>
      <c r="B215" s="8">
        <f t="shared" si="8"/>
        <v>214</v>
      </c>
      <c r="C215" s="8">
        <f>IF(LEFT(E215,12)="National Tec",MAX($C$2:C214)+1,0)</f>
        <v>0</v>
      </c>
      <c r="D215" t="s">
        <v>421</v>
      </c>
      <c r="E215" t="s">
        <v>275</v>
      </c>
      <c r="F215" t="s">
        <v>48</v>
      </c>
      <c r="G215">
        <v>744</v>
      </c>
      <c r="H215">
        <v>1977</v>
      </c>
      <c r="I215">
        <v>2020</v>
      </c>
      <c r="J215">
        <v>68320</v>
      </c>
      <c r="K215">
        <v>1605</v>
      </c>
      <c r="L215">
        <v>16</v>
      </c>
      <c r="M215">
        <v>8.5362716559978207</v>
      </c>
      <c r="N215">
        <v>13</v>
      </c>
      <c r="O215">
        <v>4</v>
      </c>
      <c r="P215">
        <v>69</v>
      </c>
      <c r="Q215">
        <v>14</v>
      </c>
      <c r="R215">
        <v>451</v>
      </c>
      <c r="S215">
        <v>563</v>
      </c>
      <c r="T215">
        <v>2.9052935024943598</v>
      </c>
      <c r="U215">
        <v>1472</v>
      </c>
      <c r="V215">
        <v>1.0903532608695601</v>
      </c>
      <c r="W215">
        <v>353</v>
      </c>
      <c r="X215">
        <v>0.14760000000000001</v>
      </c>
      <c r="Y215">
        <v>72548</v>
      </c>
      <c r="Z215">
        <v>1883</v>
      </c>
      <c r="AA215">
        <v>18</v>
      </c>
      <c r="AB215">
        <v>8.5660696357958006</v>
      </c>
      <c r="AC215">
        <v>13</v>
      </c>
      <c r="AD215">
        <v>4</v>
      </c>
      <c r="AE215">
        <v>69</v>
      </c>
      <c r="AF215">
        <v>14</v>
      </c>
      <c r="AG215">
        <v>451</v>
      </c>
      <c r="AH215">
        <v>598</v>
      </c>
      <c r="AI215">
        <v>2.9334633490629898</v>
      </c>
      <c r="AJ215">
        <v>1612</v>
      </c>
      <c r="AK215">
        <v>1.16811414392059</v>
      </c>
      <c r="AL215">
        <v>371</v>
      </c>
      <c r="AM215">
        <v>47</v>
      </c>
      <c r="AN215">
        <v>13</v>
      </c>
      <c r="AO215" t="s">
        <v>59</v>
      </c>
      <c r="AP215">
        <v>0.61676646706586802</v>
      </c>
      <c r="AQ215" t="s">
        <v>147</v>
      </c>
      <c r="AR215">
        <v>4.7904191616766401E-2</v>
      </c>
      <c r="AS215" t="s">
        <v>51</v>
      </c>
      <c r="AT215">
        <v>0.840319361277445</v>
      </c>
      <c r="AU215">
        <v>2454</v>
      </c>
      <c r="AV215">
        <v>2398</v>
      </c>
      <c r="AW215">
        <v>230678</v>
      </c>
    </row>
    <row r="216" spans="1:49" hidden="1" x14ac:dyDescent="0.3">
      <c r="A216" s="8">
        <f t="shared" si="7"/>
        <v>68438</v>
      </c>
      <c r="B216" s="8">
        <f t="shared" si="8"/>
        <v>215</v>
      </c>
      <c r="C216" s="8">
        <f>IF(LEFT(E216,12)="National Tec",MAX($C$2:C215)+1,0)</f>
        <v>0</v>
      </c>
      <c r="D216" t="s">
        <v>422</v>
      </c>
      <c r="E216" t="s">
        <v>71</v>
      </c>
      <c r="F216" t="s">
        <v>48</v>
      </c>
      <c r="G216">
        <v>129</v>
      </c>
      <c r="H216">
        <v>1987</v>
      </c>
      <c r="I216">
        <v>2020</v>
      </c>
      <c r="J216">
        <v>68438</v>
      </c>
      <c r="K216">
        <v>1029</v>
      </c>
      <c r="L216">
        <v>16</v>
      </c>
      <c r="M216">
        <v>10.55</v>
      </c>
      <c r="N216">
        <v>2</v>
      </c>
      <c r="O216">
        <v>0</v>
      </c>
      <c r="P216">
        <v>16</v>
      </c>
      <c r="Q216">
        <v>64</v>
      </c>
      <c r="R216">
        <v>89</v>
      </c>
      <c r="S216">
        <v>659</v>
      </c>
      <c r="T216">
        <v>2.9046241011415801</v>
      </c>
      <c r="U216">
        <v>738</v>
      </c>
      <c r="V216">
        <v>1.39430894308943</v>
      </c>
      <c r="W216">
        <v>102</v>
      </c>
      <c r="X216">
        <v>7.0499999999999993E-2</v>
      </c>
      <c r="Y216">
        <v>71318</v>
      </c>
      <c r="Z216">
        <v>1107</v>
      </c>
      <c r="AA216">
        <v>17</v>
      </c>
      <c r="AB216">
        <v>11.661111111111101</v>
      </c>
      <c r="AC216">
        <v>2</v>
      </c>
      <c r="AD216">
        <v>0</v>
      </c>
      <c r="AE216">
        <v>16</v>
      </c>
      <c r="AF216">
        <v>67</v>
      </c>
      <c r="AG216">
        <v>89</v>
      </c>
      <c r="AH216">
        <v>700</v>
      </c>
      <c r="AI216">
        <v>2.9396179437936398</v>
      </c>
      <c r="AJ216">
        <v>763</v>
      </c>
      <c r="AK216">
        <v>1.4508519003931799</v>
      </c>
      <c r="AL216">
        <v>104</v>
      </c>
      <c r="AM216">
        <v>0</v>
      </c>
      <c r="AN216">
        <v>0</v>
      </c>
      <c r="AO216" t="s">
        <v>73</v>
      </c>
      <c r="AP216">
        <v>0.504132231404958</v>
      </c>
      <c r="AQ216" t="s">
        <v>54</v>
      </c>
      <c r="AR216">
        <v>0.206611570247933</v>
      </c>
      <c r="AS216" t="s">
        <v>65</v>
      </c>
      <c r="AT216">
        <v>0.58677685950413205</v>
      </c>
      <c r="AU216">
        <v>413</v>
      </c>
      <c r="AV216">
        <v>399</v>
      </c>
      <c r="AW216">
        <v>32198</v>
      </c>
    </row>
    <row r="217" spans="1:49" hidden="1" x14ac:dyDescent="0.3">
      <c r="A217" s="8">
        <f t="shared" si="7"/>
        <v>68708</v>
      </c>
      <c r="B217" s="8">
        <f t="shared" si="8"/>
        <v>216</v>
      </c>
      <c r="C217" s="8">
        <f>IF(LEFT(E217,12)="National Tec",MAX($C$2:C216)+1,0)</f>
        <v>0</v>
      </c>
      <c r="D217" t="s">
        <v>423</v>
      </c>
      <c r="E217" t="s">
        <v>176</v>
      </c>
      <c r="F217" t="s">
        <v>48</v>
      </c>
      <c r="G217">
        <v>171</v>
      </c>
      <c r="H217">
        <v>2000</v>
      </c>
      <c r="I217">
        <v>2020</v>
      </c>
      <c r="J217">
        <v>68708</v>
      </c>
      <c r="K217">
        <v>1233</v>
      </c>
      <c r="L217">
        <v>18</v>
      </c>
      <c r="M217">
        <v>7.2311958874458799</v>
      </c>
      <c r="N217">
        <v>0</v>
      </c>
      <c r="O217">
        <v>0</v>
      </c>
      <c r="P217">
        <v>21</v>
      </c>
      <c r="Q217">
        <v>144</v>
      </c>
      <c r="R217">
        <v>72</v>
      </c>
      <c r="S217">
        <v>477</v>
      </c>
      <c r="T217">
        <v>2.9032399164959601</v>
      </c>
      <c r="U217">
        <v>802</v>
      </c>
      <c r="V217">
        <v>1.5374064837905199</v>
      </c>
      <c r="W217">
        <v>139</v>
      </c>
      <c r="X217">
        <v>0.2356</v>
      </c>
      <c r="Y217">
        <v>56243</v>
      </c>
      <c r="Z217">
        <v>1613</v>
      </c>
      <c r="AA217">
        <v>20</v>
      </c>
      <c r="AB217">
        <v>8.9421344657757604</v>
      </c>
      <c r="AC217">
        <v>0</v>
      </c>
      <c r="AD217">
        <v>0</v>
      </c>
      <c r="AE217">
        <v>21</v>
      </c>
      <c r="AF217">
        <v>171</v>
      </c>
      <c r="AG217">
        <v>72</v>
      </c>
      <c r="AH217">
        <v>622</v>
      </c>
      <c r="AI217">
        <v>3.02365232008226</v>
      </c>
      <c r="AJ217">
        <v>908</v>
      </c>
      <c r="AK217">
        <v>1.77643171806167</v>
      </c>
      <c r="AL217">
        <v>148</v>
      </c>
      <c r="AM217">
        <v>0</v>
      </c>
      <c r="AN217">
        <v>0</v>
      </c>
      <c r="AO217" t="s">
        <v>198</v>
      </c>
      <c r="AP217">
        <v>0.52866242038216504</v>
      </c>
      <c r="AQ217" t="s">
        <v>286</v>
      </c>
      <c r="AR217">
        <v>0.12738853503184699</v>
      </c>
      <c r="AS217" t="s">
        <v>191</v>
      </c>
      <c r="AT217">
        <v>0.59872611464968095</v>
      </c>
      <c r="AU217">
        <v>98</v>
      </c>
      <c r="AV217">
        <v>129</v>
      </c>
      <c r="AW217">
        <v>25735</v>
      </c>
    </row>
    <row r="218" spans="1:49" hidden="1" x14ac:dyDescent="0.3">
      <c r="A218" s="8">
        <f t="shared" si="7"/>
        <v>68799</v>
      </c>
      <c r="B218" s="8">
        <f t="shared" si="8"/>
        <v>217</v>
      </c>
      <c r="C218" s="8">
        <f>IF(LEFT(E218,12)="National Tec",MAX($C$2:C217)+1,0)</f>
        <v>0</v>
      </c>
      <c r="D218" t="s">
        <v>424</v>
      </c>
      <c r="E218" t="s">
        <v>125</v>
      </c>
      <c r="F218" t="s">
        <v>48</v>
      </c>
      <c r="G218">
        <v>94</v>
      </c>
      <c r="H218">
        <v>1984</v>
      </c>
      <c r="I218">
        <v>2020</v>
      </c>
      <c r="J218">
        <v>68799</v>
      </c>
      <c r="K218">
        <v>744</v>
      </c>
      <c r="L218">
        <v>14</v>
      </c>
      <c r="M218">
        <v>7.6690476190476096</v>
      </c>
      <c r="N218">
        <v>1</v>
      </c>
      <c r="O218">
        <v>7</v>
      </c>
      <c r="P218">
        <v>16</v>
      </c>
      <c r="Q218">
        <v>26</v>
      </c>
      <c r="R218">
        <v>67</v>
      </c>
      <c r="S218">
        <v>644</v>
      </c>
      <c r="T218">
        <v>2.9027357009779502</v>
      </c>
      <c r="U218">
        <v>704</v>
      </c>
      <c r="V218">
        <v>1.0568181818181801</v>
      </c>
      <c r="W218">
        <v>68</v>
      </c>
      <c r="X218">
        <v>2.23E-2</v>
      </c>
      <c r="Y218">
        <v>81862</v>
      </c>
      <c r="Z218">
        <v>761</v>
      </c>
      <c r="AA218">
        <v>14</v>
      </c>
      <c r="AB218">
        <v>7.6690476190476096</v>
      </c>
      <c r="AC218">
        <v>1</v>
      </c>
      <c r="AD218">
        <v>7</v>
      </c>
      <c r="AE218">
        <v>16</v>
      </c>
      <c r="AF218">
        <v>26</v>
      </c>
      <c r="AG218">
        <v>67</v>
      </c>
      <c r="AH218">
        <v>655</v>
      </c>
      <c r="AI218">
        <v>2.8903369074425802</v>
      </c>
      <c r="AJ218">
        <v>716</v>
      </c>
      <c r="AK218">
        <v>1.06284916201117</v>
      </c>
      <c r="AL218">
        <v>68</v>
      </c>
      <c r="AM218">
        <v>1</v>
      </c>
      <c r="AN218">
        <v>1</v>
      </c>
      <c r="AO218" t="s">
        <v>75</v>
      </c>
      <c r="AP218">
        <v>0.34615384615384598</v>
      </c>
      <c r="AQ218" t="s">
        <v>84</v>
      </c>
      <c r="AR218">
        <v>0.16666666666666599</v>
      </c>
      <c r="AS218" t="s">
        <v>69</v>
      </c>
      <c r="AT218">
        <v>0.512820512820512</v>
      </c>
      <c r="AU218">
        <v>537</v>
      </c>
      <c r="AV218">
        <v>424</v>
      </c>
      <c r="AW218">
        <v>42482</v>
      </c>
    </row>
    <row r="219" spans="1:49" hidden="1" x14ac:dyDescent="0.3">
      <c r="A219" s="8">
        <f t="shared" si="7"/>
        <v>68804</v>
      </c>
      <c r="B219" s="8">
        <f t="shared" si="8"/>
        <v>218</v>
      </c>
      <c r="C219" s="8">
        <f>IF(LEFT(E219,12)="National Tec",MAX($C$2:C218)+1,0)</f>
        <v>0</v>
      </c>
      <c r="D219" t="s">
        <v>425</v>
      </c>
      <c r="E219" t="s">
        <v>426</v>
      </c>
      <c r="F219" t="s">
        <v>48</v>
      </c>
      <c r="G219">
        <v>95</v>
      </c>
      <c r="H219">
        <v>1995</v>
      </c>
      <c r="I219">
        <v>2019</v>
      </c>
      <c r="J219">
        <v>68804</v>
      </c>
      <c r="K219">
        <v>437</v>
      </c>
      <c r="L219">
        <v>11</v>
      </c>
      <c r="M219">
        <v>5.6799963924963901</v>
      </c>
      <c r="N219">
        <v>9</v>
      </c>
      <c r="O219">
        <v>31</v>
      </c>
      <c r="P219">
        <v>31</v>
      </c>
      <c r="Q219">
        <v>133</v>
      </c>
      <c r="R219">
        <v>41</v>
      </c>
      <c r="S219">
        <v>148</v>
      </c>
      <c r="T219">
        <v>2.9026948111205502</v>
      </c>
      <c r="U219">
        <v>313</v>
      </c>
      <c r="V219">
        <v>1.3961661341853</v>
      </c>
      <c r="W219">
        <v>73</v>
      </c>
      <c r="X219">
        <v>0.2777</v>
      </c>
      <c r="Y219">
        <v>52119</v>
      </c>
      <c r="Z219">
        <v>605</v>
      </c>
      <c r="AA219">
        <v>13</v>
      </c>
      <c r="AB219">
        <v>6.8266381835411698</v>
      </c>
      <c r="AC219">
        <v>9</v>
      </c>
      <c r="AD219">
        <v>34</v>
      </c>
      <c r="AE219">
        <v>31</v>
      </c>
      <c r="AF219">
        <v>170</v>
      </c>
      <c r="AG219">
        <v>41</v>
      </c>
      <c r="AH219">
        <v>193</v>
      </c>
      <c r="AI219">
        <v>3.0501764940798801</v>
      </c>
      <c r="AJ219">
        <v>370</v>
      </c>
      <c r="AK219">
        <v>1.63513513513513</v>
      </c>
      <c r="AL219">
        <v>76</v>
      </c>
      <c r="AM219">
        <v>0</v>
      </c>
      <c r="AN219">
        <v>0</v>
      </c>
      <c r="AO219" t="s">
        <v>427</v>
      </c>
      <c r="AP219">
        <v>0.426966292134831</v>
      </c>
      <c r="AQ219" t="s">
        <v>428</v>
      </c>
      <c r="AR219">
        <v>0.28089887640449401</v>
      </c>
      <c r="AS219" t="s">
        <v>429</v>
      </c>
      <c r="AT219">
        <v>0.550561797752809</v>
      </c>
      <c r="AU219">
        <v>43</v>
      </c>
      <c r="AV219">
        <v>53</v>
      </c>
      <c r="AW219">
        <v>10479</v>
      </c>
    </row>
    <row r="220" spans="1:49" hidden="1" x14ac:dyDescent="0.3">
      <c r="A220" s="8">
        <f t="shared" si="7"/>
        <v>69042</v>
      </c>
      <c r="B220" s="8">
        <f t="shared" si="8"/>
        <v>219</v>
      </c>
      <c r="C220" s="8">
        <f>IF(LEFT(E220,12)="National Tec",MAX($C$2:C219)+1,0)</f>
        <v>0</v>
      </c>
      <c r="D220" t="s">
        <v>430</v>
      </c>
      <c r="E220" t="s">
        <v>78</v>
      </c>
      <c r="F220" t="s">
        <v>48</v>
      </c>
      <c r="G220">
        <v>190</v>
      </c>
      <c r="H220">
        <v>1981</v>
      </c>
      <c r="I220">
        <v>2020</v>
      </c>
      <c r="J220">
        <v>69042</v>
      </c>
      <c r="K220">
        <v>294</v>
      </c>
      <c r="L220">
        <v>7</v>
      </c>
      <c r="M220">
        <v>5.3373015873015799</v>
      </c>
      <c r="N220">
        <v>58</v>
      </c>
      <c r="O220">
        <v>80</v>
      </c>
      <c r="P220">
        <v>104</v>
      </c>
      <c r="Q220">
        <v>119</v>
      </c>
      <c r="R220">
        <v>164</v>
      </c>
      <c r="S220">
        <v>253</v>
      </c>
      <c r="T220">
        <v>2.9014023628192298</v>
      </c>
      <c r="U220">
        <v>171</v>
      </c>
      <c r="V220">
        <v>1.71929824561403</v>
      </c>
      <c r="W220">
        <v>90</v>
      </c>
      <c r="X220">
        <v>0.10639999999999999</v>
      </c>
      <c r="Y220">
        <v>72194</v>
      </c>
      <c r="Z220">
        <v>329</v>
      </c>
      <c r="AA220">
        <v>8</v>
      </c>
      <c r="AB220">
        <v>5.3373015873015799</v>
      </c>
      <c r="AC220">
        <v>58</v>
      </c>
      <c r="AD220">
        <v>81</v>
      </c>
      <c r="AE220">
        <v>104</v>
      </c>
      <c r="AF220">
        <v>120</v>
      </c>
      <c r="AG220">
        <v>164</v>
      </c>
      <c r="AH220">
        <v>281</v>
      </c>
      <c r="AI220">
        <v>2.9352911268374999</v>
      </c>
      <c r="AJ220">
        <v>181</v>
      </c>
      <c r="AK220">
        <v>1.8176795580110401</v>
      </c>
      <c r="AL220">
        <v>98</v>
      </c>
      <c r="AM220">
        <v>0</v>
      </c>
      <c r="AN220">
        <v>0</v>
      </c>
      <c r="AO220" t="s">
        <v>83</v>
      </c>
      <c r="AP220">
        <v>0.73103448275862004</v>
      </c>
      <c r="AQ220" t="s">
        <v>357</v>
      </c>
      <c r="AR220">
        <v>0.14482758620689601</v>
      </c>
      <c r="AS220" t="s">
        <v>85</v>
      </c>
      <c r="AT220">
        <v>0.89655172413793105</v>
      </c>
      <c r="AU220">
        <v>1208</v>
      </c>
      <c r="AV220">
        <v>1122</v>
      </c>
      <c r="AW220">
        <v>73903</v>
      </c>
    </row>
    <row r="221" spans="1:49" x14ac:dyDescent="0.3">
      <c r="A221" s="8">
        <f t="shared" si="7"/>
        <v>70089</v>
      </c>
      <c r="B221" s="8">
        <f t="shared" si="8"/>
        <v>220</v>
      </c>
      <c r="C221" s="8">
        <f>IF(LEFT(E221,12)="National Tec",MAX($C$2:C220)+1,0)</f>
        <v>30</v>
      </c>
      <c r="D221" t="s">
        <v>431</v>
      </c>
      <c r="E221" t="s">
        <v>53</v>
      </c>
      <c r="F221" t="s">
        <v>48</v>
      </c>
      <c r="G221">
        <v>123</v>
      </c>
      <c r="H221">
        <v>1987</v>
      </c>
      <c r="I221">
        <v>2020</v>
      </c>
      <c r="J221">
        <v>70089</v>
      </c>
      <c r="K221">
        <v>660</v>
      </c>
      <c r="L221">
        <v>13</v>
      </c>
      <c r="M221">
        <v>7.6999999999999904</v>
      </c>
      <c r="N221">
        <v>2</v>
      </c>
      <c r="O221">
        <v>8</v>
      </c>
      <c r="P221">
        <v>18</v>
      </c>
      <c r="Q221">
        <v>42</v>
      </c>
      <c r="R221">
        <v>65</v>
      </c>
      <c r="S221">
        <v>421</v>
      </c>
      <c r="T221">
        <v>2.89619201293003</v>
      </c>
      <c r="U221">
        <v>574</v>
      </c>
      <c r="V221">
        <v>1.14982578397212</v>
      </c>
      <c r="W221">
        <v>66</v>
      </c>
      <c r="X221">
        <v>6.1199999999999997E-2</v>
      </c>
      <c r="Y221">
        <v>72595</v>
      </c>
      <c r="Z221">
        <v>703</v>
      </c>
      <c r="AA221">
        <v>13</v>
      </c>
      <c r="AB221">
        <v>8.86666666666666</v>
      </c>
      <c r="AC221">
        <v>2</v>
      </c>
      <c r="AD221">
        <v>8</v>
      </c>
      <c r="AE221">
        <v>18</v>
      </c>
      <c r="AF221">
        <v>46</v>
      </c>
      <c r="AG221">
        <v>65</v>
      </c>
      <c r="AH221">
        <v>449</v>
      </c>
      <c r="AI221">
        <v>2.93327903303729</v>
      </c>
      <c r="AJ221">
        <v>584</v>
      </c>
      <c r="AK221">
        <v>1.2037671232876701</v>
      </c>
      <c r="AL221">
        <v>69</v>
      </c>
      <c r="AM221">
        <v>1</v>
      </c>
      <c r="AN221">
        <v>5</v>
      </c>
      <c r="AO221" t="s">
        <v>54</v>
      </c>
      <c r="AP221">
        <v>0.61739130434782596</v>
      </c>
      <c r="AQ221" t="s">
        <v>55</v>
      </c>
      <c r="AR221">
        <v>0.26956521739130401</v>
      </c>
      <c r="AS221" t="s">
        <v>56</v>
      </c>
      <c r="AT221">
        <v>0.66956521739130404</v>
      </c>
      <c r="AU221">
        <v>1588</v>
      </c>
      <c r="AV221">
        <v>1520</v>
      </c>
      <c r="AW221">
        <v>186014</v>
      </c>
    </row>
    <row r="222" spans="1:49" hidden="1" x14ac:dyDescent="0.3">
      <c r="A222" s="8">
        <f t="shared" si="7"/>
        <v>70182</v>
      </c>
      <c r="B222" s="8">
        <f t="shared" si="8"/>
        <v>221</v>
      </c>
      <c r="C222" s="8">
        <f>IF(LEFT(E222,12)="National Tec",MAX($C$2:C221)+1,0)</f>
        <v>0</v>
      </c>
      <c r="D222" t="s">
        <v>432</v>
      </c>
      <c r="E222" t="s">
        <v>125</v>
      </c>
      <c r="F222" t="s">
        <v>48</v>
      </c>
      <c r="G222">
        <v>92</v>
      </c>
      <c r="H222">
        <v>1994</v>
      </c>
      <c r="I222">
        <v>2020</v>
      </c>
      <c r="J222">
        <v>70182</v>
      </c>
      <c r="K222">
        <v>374</v>
      </c>
      <c r="L222">
        <v>9</v>
      </c>
      <c r="M222">
        <v>6.6190476190476097</v>
      </c>
      <c r="N222">
        <v>5</v>
      </c>
      <c r="O222">
        <v>25</v>
      </c>
      <c r="P222">
        <v>25</v>
      </c>
      <c r="Q222">
        <v>126</v>
      </c>
      <c r="R222">
        <v>49</v>
      </c>
      <c r="S222">
        <v>225</v>
      </c>
      <c r="T222">
        <v>2.8957178608397598</v>
      </c>
      <c r="U222">
        <v>318</v>
      </c>
      <c r="V222">
        <v>1.17610062893081</v>
      </c>
      <c r="W222">
        <v>71</v>
      </c>
      <c r="X222">
        <v>0.1053</v>
      </c>
      <c r="Y222">
        <v>71613</v>
      </c>
      <c r="Z222">
        <v>418</v>
      </c>
      <c r="AA222">
        <v>10</v>
      </c>
      <c r="AB222">
        <v>6.2023809523809499</v>
      </c>
      <c r="AC222">
        <v>5</v>
      </c>
      <c r="AD222">
        <v>29</v>
      </c>
      <c r="AE222">
        <v>25</v>
      </c>
      <c r="AF222">
        <v>146</v>
      </c>
      <c r="AG222">
        <v>49</v>
      </c>
      <c r="AH222">
        <v>256</v>
      </c>
      <c r="AI222">
        <v>2.9381900104035799</v>
      </c>
      <c r="AJ222">
        <v>328</v>
      </c>
      <c r="AK222">
        <v>1.2743902439024299</v>
      </c>
      <c r="AL222">
        <v>71</v>
      </c>
      <c r="AM222">
        <v>1</v>
      </c>
      <c r="AN222">
        <v>2</v>
      </c>
      <c r="AO222" t="s">
        <v>245</v>
      </c>
      <c r="AP222">
        <v>0.45</v>
      </c>
      <c r="AQ222" t="s">
        <v>64</v>
      </c>
      <c r="AR222">
        <v>0.125</v>
      </c>
      <c r="AS222" t="s">
        <v>65</v>
      </c>
      <c r="AT222">
        <v>0.67500000000000004</v>
      </c>
      <c r="AU222">
        <v>537</v>
      </c>
      <c r="AV222">
        <v>513</v>
      </c>
      <c r="AW222">
        <v>87137</v>
      </c>
    </row>
    <row r="223" spans="1:49" hidden="1" x14ac:dyDescent="0.3">
      <c r="A223" s="8">
        <f t="shared" si="7"/>
        <v>70554</v>
      </c>
      <c r="B223" s="8">
        <f t="shared" si="8"/>
        <v>222</v>
      </c>
      <c r="C223" s="8">
        <f>IF(LEFT(E223,12)="National Tec",MAX($C$2:C222)+1,0)</f>
        <v>0</v>
      </c>
      <c r="D223" t="s">
        <v>433</v>
      </c>
      <c r="E223" t="s">
        <v>62</v>
      </c>
      <c r="F223" t="s">
        <v>48</v>
      </c>
      <c r="G223">
        <v>157</v>
      </c>
      <c r="H223">
        <v>1986</v>
      </c>
      <c r="I223">
        <v>2020</v>
      </c>
      <c r="J223">
        <v>70554</v>
      </c>
      <c r="K223">
        <v>402</v>
      </c>
      <c r="L223">
        <v>10</v>
      </c>
      <c r="M223">
        <v>5.7533333333333303</v>
      </c>
      <c r="N223">
        <v>26</v>
      </c>
      <c r="O223">
        <v>31</v>
      </c>
      <c r="P223">
        <v>79</v>
      </c>
      <c r="Q223">
        <v>122</v>
      </c>
      <c r="R223">
        <v>105</v>
      </c>
      <c r="S223">
        <v>190</v>
      </c>
      <c r="T223">
        <v>2.8939157247284801</v>
      </c>
      <c r="U223">
        <v>262</v>
      </c>
      <c r="V223">
        <v>1.5343511450381599</v>
      </c>
      <c r="W223">
        <v>93</v>
      </c>
      <c r="X223">
        <v>0.24579999999999999</v>
      </c>
      <c r="Y223">
        <v>56256</v>
      </c>
      <c r="Z223">
        <v>533</v>
      </c>
      <c r="AA223">
        <v>11</v>
      </c>
      <c r="AB223">
        <v>6.32</v>
      </c>
      <c r="AC223">
        <v>26</v>
      </c>
      <c r="AD223">
        <v>42</v>
      </c>
      <c r="AE223">
        <v>79</v>
      </c>
      <c r="AF223">
        <v>150</v>
      </c>
      <c r="AG223">
        <v>105</v>
      </c>
      <c r="AH223">
        <v>256</v>
      </c>
      <c r="AI223">
        <v>3.0236076786672399</v>
      </c>
      <c r="AJ223">
        <v>288</v>
      </c>
      <c r="AK223">
        <v>1.85069444444444</v>
      </c>
      <c r="AL223">
        <v>106</v>
      </c>
      <c r="AM223">
        <v>4</v>
      </c>
      <c r="AN223">
        <v>0</v>
      </c>
      <c r="AO223" t="s">
        <v>161</v>
      </c>
      <c r="AP223">
        <v>0.96747967479674801</v>
      </c>
      <c r="AQ223" t="s">
        <v>434</v>
      </c>
      <c r="AR223">
        <v>1.6260162601626001E-2</v>
      </c>
      <c r="AS223" t="s">
        <v>85</v>
      </c>
      <c r="AT223">
        <v>1</v>
      </c>
      <c r="AU223">
        <v>733</v>
      </c>
      <c r="AV223">
        <v>781</v>
      </c>
      <c r="AW223">
        <v>110499</v>
      </c>
    </row>
    <row r="224" spans="1:49" hidden="1" x14ac:dyDescent="0.3">
      <c r="A224" s="8">
        <f t="shared" si="7"/>
        <v>70852</v>
      </c>
      <c r="B224" s="8">
        <f t="shared" si="8"/>
        <v>223</v>
      </c>
      <c r="C224" s="8">
        <f>IF(LEFT(E224,12)="National Tec",MAX($C$2:C223)+1,0)</f>
        <v>0</v>
      </c>
      <c r="D224" t="s">
        <v>435</v>
      </c>
      <c r="E224" t="s">
        <v>71</v>
      </c>
      <c r="F224" t="s">
        <v>48</v>
      </c>
      <c r="G224">
        <v>145</v>
      </c>
      <c r="H224">
        <v>1982</v>
      </c>
      <c r="I224">
        <v>2020</v>
      </c>
      <c r="J224">
        <v>70852</v>
      </c>
      <c r="K224">
        <v>409</v>
      </c>
      <c r="L224">
        <v>10</v>
      </c>
      <c r="M224">
        <v>5.9833333333333298</v>
      </c>
      <c r="N224">
        <v>17</v>
      </c>
      <c r="O224">
        <v>15</v>
      </c>
      <c r="P224">
        <v>53</v>
      </c>
      <c r="Q224">
        <v>141</v>
      </c>
      <c r="R224">
        <v>114</v>
      </c>
      <c r="S224">
        <v>316</v>
      </c>
      <c r="T224">
        <v>2.8926366875321898</v>
      </c>
      <c r="U224">
        <v>325</v>
      </c>
      <c r="V224">
        <v>1.2584615384615301</v>
      </c>
      <c r="W224">
        <v>82</v>
      </c>
      <c r="X224">
        <v>5.7599999999999998E-2</v>
      </c>
      <c r="Y224">
        <v>76807</v>
      </c>
      <c r="Z224">
        <v>434</v>
      </c>
      <c r="AA224">
        <v>10</v>
      </c>
      <c r="AB224">
        <v>6.2333333333333298</v>
      </c>
      <c r="AC224">
        <v>17</v>
      </c>
      <c r="AD224">
        <v>17</v>
      </c>
      <c r="AE224">
        <v>53</v>
      </c>
      <c r="AF224">
        <v>144</v>
      </c>
      <c r="AG224">
        <v>114</v>
      </c>
      <c r="AH224">
        <v>337</v>
      </c>
      <c r="AI224">
        <v>2.9130907733495799</v>
      </c>
      <c r="AJ224">
        <v>340</v>
      </c>
      <c r="AK224">
        <v>1.27647058823529</v>
      </c>
      <c r="AL224">
        <v>86</v>
      </c>
      <c r="AM224">
        <v>0</v>
      </c>
      <c r="AN224">
        <v>2</v>
      </c>
      <c r="AO224" t="s">
        <v>79</v>
      </c>
      <c r="AP224">
        <v>0.45384615384615301</v>
      </c>
      <c r="AQ224" t="s">
        <v>67</v>
      </c>
      <c r="AR224">
        <v>0.36923076923076897</v>
      </c>
      <c r="AS224" t="s">
        <v>69</v>
      </c>
      <c r="AT224">
        <v>0.47692307692307601</v>
      </c>
      <c r="AU224">
        <v>281</v>
      </c>
      <c r="AV224">
        <v>244</v>
      </c>
      <c r="AW224">
        <v>42054</v>
      </c>
    </row>
    <row r="225" spans="1:49" hidden="1" x14ac:dyDescent="0.3">
      <c r="A225" s="8">
        <f t="shared" si="7"/>
        <v>70908</v>
      </c>
      <c r="B225" s="8">
        <f t="shared" si="8"/>
        <v>224</v>
      </c>
      <c r="C225" s="8">
        <f>IF(LEFT(E225,12)="National Tec",MAX($C$2:C224)+1,0)</f>
        <v>0</v>
      </c>
      <c r="D225" t="s">
        <v>436</v>
      </c>
      <c r="E225" t="s">
        <v>47</v>
      </c>
      <c r="F225" t="s">
        <v>48</v>
      </c>
      <c r="G225">
        <v>296</v>
      </c>
      <c r="H225">
        <v>1992</v>
      </c>
      <c r="I225">
        <v>2020</v>
      </c>
      <c r="J225">
        <v>70908</v>
      </c>
      <c r="K225">
        <v>593</v>
      </c>
      <c r="L225">
        <v>11</v>
      </c>
      <c r="M225">
        <v>5.9150793650793601</v>
      </c>
      <c r="N225">
        <v>4</v>
      </c>
      <c r="O225">
        <v>35</v>
      </c>
      <c r="P225">
        <v>21</v>
      </c>
      <c r="Q225">
        <v>47</v>
      </c>
      <c r="R225">
        <v>138</v>
      </c>
      <c r="S225">
        <v>230</v>
      </c>
      <c r="T225">
        <v>2.89239411361527</v>
      </c>
      <c r="U225">
        <v>344</v>
      </c>
      <c r="V225">
        <v>1.72383720930232</v>
      </c>
      <c r="W225">
        <v>156</v>
      </c>
      <c r="X225">
        <v>0.18770000000000001</v>
      </c>
      <c r="Y225">
        <v>62682</v>
      </c>
      <c r="Z225">
        <v>730</v>
      </c>
      <c r="AA225">
        <v>11</v>
      </c>
      <c r="AB225">
        <v>6.8869047619047601</v>
      </c>
      <c r="AC225">
        <v>4</v>
      </c>
      <c r="AD225">
        <v>40</v>
      </c>
      <c r="AE225">
        <v>21</v>
      </c>
      <c r="AF225">
        <v>56</v>
      </c>
      <c r="AG225">
        <v>138</v>
      </c>
      <c r="AH225">
        <v>299</v>
      </c>
      <c r="AI225">
        <v>2.9855852529922502</v>
      </c>
      <c r="AJ225">
        <v>375</v>
      </c>
      <c r="AK225">
        <v>1.9466666666666601</v>
      </c>
      <c r="AL225">
        <v>177</v>
      </c>
      <c r="AM225">
        <v>0</v>
      </c>
      <c r="AN225">
        <v>0</v>
      </c>
      <c r="AO225" t="s">
        <v>152</v>
      </c>
      <c r="AP225">
        <v>0.38162544169611301</v>
      </c>
      <c r="AQ225" t="s">
        <v>357</v>
      </c>
      <c r="AR225">
        <v>0.33922261484098898</v>
      </c>
      <c r="AS225" t="s">
        <v>85</v>
      </c>
      <c r="AT225">
        <v>0.91166077738515905</v>
      </c>
      <c r="AU225">
        <v>574</v>
      </c>
      <c r="AV225">
        <v>615</v>
      </c>
      <c r="AW225">
        <v>43218</v>
      </c>
    </row>
    <row r="226" spans="1:49" hidden="1" x14ac:dyDescent="0.3">
      <c r="A226" s="8">
        <f t="shared" si="7"/>
        <v>71027</v>
      </c>
      <c r="B226" s="8">
        <f t="shared" si="8"/>
        <v>225</v>
      </c>
      <c r="C226" s="8">
        <f>IF(LEFT(E226,12)="National Tec",MAX($C$2:C225)+1,0)</f>
        <v>0</v>
      </c>
      <c r="D226" t="s">
        <v>437</v>
      </c>
      <c r="E226" t="s">
        <v>62</v>
      </c>
      <c r="F226" t="s">
        <v>48</v>
      </c>
      <c r="G226">
        <v>51</v>
      </c>
      <c r="H226">
        <v>1995</v>
      </c>
      <c r="I226">
        <v>2020</v>
      </c>
      <c r="J226">
        <v>71027</v>
      </c>
      <c r="K226">
        <v>374</v>
      </c>
      <c r="L226">
        <v>12</v>
      </c>
      <c r="M226">
        <v>4.9379541922156402</v>
      </c>
      <c r="N226">
        <v>3</v>
      </c>
      <c r="O226">
        <v>49</v>
      </c>
      <c r="P226">
        <v>16</v>
      </c>
      <c r="Q226">
        <v>105</v>
      </c>
      <c r="R226">
        <v>21</v>
      </c>
      <c r="S226">
        <v>137</v>
      </c>
      <c r="T226">
        <v>2.8917225789702599</v>
      </c>
      <c r="U226">
        <v>356</v>
      </c>
      <c r="V226">
        <v>1.0505617977527999</v>
      </c>
      <c r="W226">
        <v>38</v>
      </c>
      <c r="X226">
        <v>0.12</v>
      </c>
      <c r="Y226">
        <v>76968</v>
      </c>
      <c r="Z226">
        <v>425</v>
      </c>
      <c r="AA226">
        <v>13</v>
      </c>
      <c r="AB226">
        <v>4.9431355393659002</v>
      </c>
      <c r="AC226">
        <v>3</v>
      </c>
      <c r="AD226">
        <v>49</v>
      </c>
      <c r="AE226">
        <v>16</v>
      </c>
      <c r="AF226">
        <v>109</v>
      </c>
      <c r="AG226">
        <v>21</v>
      </c>
      <c r="AH226">
        <v>141</v>
      </c>
      <c r="AI226">
        <v>2.9123448540175998</v>
      </c>
      <c r="AJ226">
        <v>393</v>
      </c>
      <c r="AK226">
        <v>1.0814249363867601</v>
      </c>
      <c r="AL226">
        <v>38</v>
      </c>
      <c r="AM226">
        <v>0</v>
      </c>
      <c r="AN226">
        <v>3</v>
      </c>
      <c r="AO226" t="s">
        <v>270</v>
      </c>
      <c r="AP226">
        <v>0.40816326530612201</v>
      </c>
      <c r="AQ226" t="s">
        <v>291</v>
      </c>
      <c r="AR226">
        <v>0.163265306122448</v>
      </c>
      <c r="AS226" t="s">
        <v>303</v>
      </c>
      <c r="AT226">
        <v>0.55102040816326503</v>
      </c>
      <c r="AU226">
        <v>744</v>
      </c>
      <c r="AV226">
        <v>732</v>
      </c>
      <c r="AW226">
        <v>16884</v>
      </c>
    </row>
    <row r="227" spans="1:49" hidden="1" x14ac:dyDescent="0.3">
      <c r="A227" s="8">
        <f t="shared" si="7"/>
        <v>71241</v>
      </c>
      <c r="B227" s="8">
        <f t="shared" si="8"/>
        <v>226</v>
      </c>
      <c r="C227" s="8">
        <f>IF(LEFT(E227,12)="National Tec",MAX($C$2:C226)+1,0)</f>
        <v>0</v>
      </c>
      <c r="D227" t="s">
        <v>438</v>
      </c>
      <c r="E227" t="s">
        <v>122</v>
      </c>
      <c r="F227" t="s">
        <v>48</v>
      </c>
      <c r="G227">
        <v>207</v>
      </c>
      <c r="H227">
        <v>1998</v>
      </c>
      <c r="I227">
        <v>2020</v>
      </c>
      <c r="J227">
        <v>71241</v>
      </c>
      <c r="K227">
        <v>831</v>
      </c>
      <c r="L227">
        <v>15</v>
      </c>
      <c r="M227">
        <v>7.86666666666666</v>
      </c>
      <c r="N227">
        <v>1</v>
      </c>
      <c r="O227">
        <v>5</v>
      </c>
      <c r="P227">
        <v>21</v>
      </c>
      <c r="Q227">
        <v>34</v>
      </c>
      <c r="R227">
        <v>101</v>
      </c>
      <c r="S227">
        <v>432</v>
      </c>
      <c r="T227">
        <v>2.8906944819379001</v>
      </c>
      <c r="U227">
        <v>696</v>
      </c>
      <c r="V227">
        <v>1.1939655172413699</v>
      </c>
      <c r="W227">
        <v>130</v>
      </c>
      <c r="X227">
        <v>5.4600000000000003E-2</v>
      </c>
      <c r="Y227">
        <v>80925</v>
      </c>
      <c r="Z227">
        <v>879</v>
      </c>
      <c r="AA227">
        <v>15</v>
      </c>
      <c r="AB227">
        <v>7.6999999999999904</v>
      </c>
      <c r="AC227">
        <v>1</v>
      </c>
      <c r="AD227">
        <v>5</v>
      </c>
      <c r="AE227">
        <v>21</v>
      </c>
      <c r="AF227">
        <v>39</v>
      </c>
      <c r="AG227">
        <v>101</v>
      </c>
      <c r="AH227">
        <v>465</v>
      </c>
      <c r="AI227">
        <v>2.8944999607312298</v>
      </c>
      <c r="AJ227">
        <v>718</v>
      </c>
      <c r="AK227">
        <v>1.2242339832869</v>
      </c>
      <c r="AL227">
        <v>137</v>
      </c>
      <c r="AM227">
        <v>0</v>
      </c>
      <c r="AN227">
        <v>9</v>
      </c>
      <c r="AO227" t="s">
        <v>279</v>
      </c>
      <c r="AP227">
        <v>0.59487179487179398</v>
      </c>
      <c r="AQ227" t="s">
        <v>118</v>
      </c>
      <c r="AR227">
        <v>0.29743589743589699</v>
      </c>
      <c r="AS227" t="s">
        <v>88</v>
      </c>
      <c r="AT227">
        <v>0.94871794871794801</v>
      </c>
      <c r="AU227">
        <v>240</v>
      </c>
      <c r="AV227">
        <v>228</v>
      </c>
      <c r="AW227">
        <v>16581</v>
      </c>
    </row>
    <row r="228" spans="1:49" hidden="1" x14ac:dyDescent="0.3">
      <c r="A228" s="8">
        <f t="shared" si="7"/>
        <v>71576</v>
      </c>
      <c r="B228" s="8">
        <f t="shared" si="8"/>
        <v>227</v>
      </c>
      <c r="C228" s="8">
        <f>IF(LEFT(E228,12)="National Tec",MAX($C$2:C227)+1,0)</f>
        <v>0</v>
      </c>
      <c r="D228" t="s">
        <v>439</v>
      </c>
      <c r="E228" t="s">
        <v>122</v>
      </c>
      <c r="F228" t="s">
        <v>48</v>
      </c>
      <c r="G228">
        <v>93</v>
      </c>
      <c r="H228">
        <v>1994</v>
      </c>
      <c r="I228">
        <v>2020</v>
      </c>
      <c r="J228">
        <v>71576</v>
      </c>
      <c r="K228">
        <v>404</v>
      </c>
      <c r="L228">
        <v>9</v>
      </c>
      <c r="M228">
        <v>6.3087662337662298</v>
      </c>
      <c r="N228">
        <v>1</v>
      </c>
      <c r="O228">
        <v>33</v>
      </c>
      <c r="P228">
        <v>13</v>
      </c>
      <c r="Q228">
        <v>68</v>
      </c>
      <c r="R228">
        <v>54</v>
      </c>
      <c r="S228">
        <v>307</v>
      </c>
      <c r="T228">
        <v>2.88910271702991</v>
      </c>
      <c r="U228">
        <v>360</v>
      </c>
      <c r="V228">
        <v>1.12222222222222</v>
      </c>
      <c r="W228">
        <v>68</v>
      </c>
      <c r="X228">
        <v>9.6199999999999994E-2</v>
      </c>
      <c r="Y228">
        <v>72294</v>
      </c>
      <c r="Z228">
        <v>447</v>
      </c>
      <c r="AA228">
        <v>10</v>
      </c>
      <c r="AB228">
        <v>6.8920995670995602</v>
      </c>
      <c r="AC228">
        <v>1</v>
      </c>
      <c r="AD228">
        <v>33</v>
      </c>
      <c r="AE228">
        <v>13</v>
      </c>
      <c r="AF228">
        <v>69</v>
      </c>
      <c r="AG228">
        <v>54</v>
      </c>
      <c r="AH228">
        <v>339</v>
      </c>
      <c r="AI228">
        <v>2.9348030030352499</v>
      </c>
      <c r="AJ228">
        <v>380</v>
      </c>
      <c r="AK228">
        <v>1.17631578947368</v>
      </c>
      <c r="AL228">
        <v>72</v>
      </c>
      <c r="AM228">
        <v>0</v>
      </c>
      <c r="AN228">
        <v>0</v>
      </c>
      <c r="AO228" t="s">
        <v>245</v>
      </c>
      <c r="AP228">
        <v>0.688888888888888</v>
      </c>
      <c r="AQ228" t="s">
        <v>54</v>
      </c>
      <c r="AR228">
        <v>0.22222222222222199</v>
      </c>
      <c r="AS228" t="s">
        <v>65</v>
      </c>
      <c r="AT228">
        <v>0.688888888888888</v>
      </c>
      <c r="AU228">
        <v>544</v>
      </c>
      <c r="AV228">
        <v>529</v>
      </c>
      <c r="AW228">
        <v>87137</v>
      </c>
    </row>
    <row r="229" spans="1:49" hidden="1" x14ac:dyDescent="0.3">
      <c r="A229" s="8">
        <f t="shared" si="7"/>
        <v>71777</v>
      </c>
      <c r="B229" s="8">
        <f t="shared" si="8"/>
        <v>228</v>
      </c>
      <c r="C229" s="8">
        <f>IF(LEFT(E229,12)="National Tec",MAX($C$2:C228)+1,0)</f>
        <v>0</v>
      </c>
      <c r="D229" t="s">
        <v>440</v>
      </c>
      <c r="E229" t="s">
        <v>71</v>
      </c>
      <c r="F229" t="s">
        <v>48</v>
      </c>
      <c r="G229">
        <v>425</v>
      </c>
      <c r="H229">
        <v>1984</v>
      </c>
      <c r="I229">
        <v>2019</v>
      </c>
      <c r="J229">
        <v>71777</v>
      </c>
      <c r="K229">
        <v>2908</v>
      </c>
      <c r="L229">
        <v>22</v>
      </c>
      <c r="M229">
        <v>7.9266611299299203</v>
      </c>
      <c r="N229">
        <v>6</v>
      </c>
      <c r="O229">
        <v>0</v>
      </c>
      <c r="P229">
        <v>40</v>
      </c>
      <c r="Q229">
        <v>42</v>
      </c>
      <c r="R229">
        <v>130</v>
      </c>
      <c r="S229">
        <v>320</v>
      </c>
      <c r="T229">
        <v>2.8880310584448101</v>
      </c>
      <c r="U229">
        <v>2356</v>
      </c>
      <c r="V229">
        <v>1.2342954159592501</v>
      </c>
      <c r="W229">
        <v>282</v>
      </c>
      <c r="X229">
        <v>0.2266</v>
      </c>
      <c r="Y229">
        <v>74737</v>
      </c>
      <c r="Z229">
        <v>3760</v>
      </c>
      <c r="AA229">
        <v>24</v>
      </c>
      <c r="AB229">
        <v>8.0340293043745401</v>
      </c>
      <c r="AC229">
        <v>6</v>
      </c>
      <c r="AD229">
        <v>0</v>
      </c>
      <c r="AE229">
        <v>40</v>
      </c>
      <c r="AF229">
        <v>42</v>
      </c>
      <c r="AG229">
        <v>130</v>
      </c>
      <c r="AH229">
        <v>345</v>
      </c>
      <c r="AI229">
        <v>2.9227593095609801</v>
      </c>
      <c r="AJ229">
        <v>2831</v>
      </c>
      <c r="AK229">
        <v>1.3281525962557399</v>
      </c>
      <c r="AL229">
        <v>295</v>
      </c>
      <c r="AM229">
        <v>1</v>
      </c>
      <c r="AN229">
        <v>4</v>
      </c>
      <c r="AO229" t="s">
        <v>50</v>
      </c>
      <c r="AP229">
        <v>0.44986449864498601</v>
      </c>
      <c r="AQ229" t="s">
        <v>338</v>
      </c>
      <c r="AR229">
        <v>0.113821138211382</v>
      </c>
      <c r="AS229" t="s">
        <v>51</v>
      </c>
      <c r="AT229">
        <v>0.83739837398373895</v>
      </c>
      <c r="AU229">
        <v>3980</v>
      </c>
      <c r="AV229">
        <v>3837</v>
      </c>
      <c r="AW229">
        <v>227881</v>
      </c>
    </row>
    <row r="230" spans="1:49" hidden="1" x14ac:dyDescent="0.3">
      <c r="A230" s="8">
        <f t="shared" si="7"/>
        <v>71883</v>
      </c>
      <c r="B230" s="8">
        <f t="shared" si="8"/>
        <v>229</v>
      </c>
      <c r="C230" s="8">
        <f>IF(LEFT(E230,12)="National Tec",MAX($C$2:C229)+1,0)</f>
        <v>0</v>
      </c>
      <c r="D230" t="s">
        <v>441</v>
      </c>
      <c r="E230" t="s">
        <v>71</v>
      </c>
      <c r="F230" t="s">
        <v>48</v>
      </c>
      <c r="G230">
        <v>87</v>
      </c>
      <c r="H230">
        <v>1988</v>
      </c>
      <c r="I230">
        <v>2019</v>
      </c>
      <c r="J230">
        <v>71883</v>
      </c>
      <c r="K230">
        <v>604</v>
      </c>
      <c r="L230">
        <v>13</v>
      </c>
      <c r="M230">
        <v>7.68333333333333</v>
      </c>
      <c r="N230">
        <v>1</v>
      </c>
      <c r="O230">
        <v>5</v>
      </c>
      <c r="P230">
        <v>14</v>
      </c>
      <c r="Q230">
        <v>117</v>
      </c>
      <c r="R230">
        <v>40</v>
      </c>
      <c r="S230">
        <v>230</v>
      </c>
      <c r="T230">
        <v>2.8874528131750101</v>
      </c>
      <c r="U230">
        <v>561</v>
      </c>
      <c r="V230">
        <v>1.0766488413547199</v>
      </c>
      <c r="W230">
        <v>64</v>
      </c>
      <c r="X230">
        <v>0.10249999999999999</v>
      </c>
      <c r="Y230">
        <v>75518</v>
      </c>
      <c r="Z230">
        <v>673</v>
      </c>
      <c r="AA230">
        <v>13</v>
      </c>
      <c r="AB230">
        <v>8.5500000000000007</v>
      </c>
      <c r="AC230">
        <v>1</v>
      </c>
      <c r="AD230">
        <v>5</v>
      </c>
      <c r="AE230">
        <v>14</v>
      </c>
      <c r="AF230">
        <v>121</v>
      </c>
      <c r="AG230">
        <v>40</v>
      </c>
      <c r="AH230">
        <v>256</v>
      </c>
      <c r="AI230">
        <v>2.91917545299638</v>
      </c>
      <c r="AJ230">
        <v>590</v>
      </c>
      <c r="AK230">
        <v>1.1406779661016899</v>
      </c>
      <c r="AL230">
        <v>67</v>
      </c>
      <c r="AM230">
        <v>0</v>
      </c>
      <c r="AN230">
        <v>0</v>
      </c>
      <c r="AO230" t="s">
        <v>84</v>
      </c>
      <c r="AP230">
        <v>0.35135135135135098</v>
      </c>
      <c r="AQ230" t="s">
        <v>83</v>
      </c>
      <c r="AR230">
        <v>0.17567567567567499</v>
      </c>
      <c r="AS230" t="s">
        <v>69</v>
      </c>
      <c r="AT230">
        <v>0.47297297297297197</v>
      </c>
      <c r="AU230">
        <v>519</v>
      </c>
      <c r="AV230">
        <v>490</v>
      </c>
      <c r="AW230">
        <v>55697</v>
      </c>
    </row>
    <row r="231" spans="1:49" hidden="1" x14ac:dyDescent="0.3">
      <c r="A231" s="8">
        <f t="shared" si="7"/>
        <v>72209</v>
      </c>
      <c r="B231" s="8">
        <f t="shared" si="8"/>
        <v>230</v>
      </c>
      <c r="C231" s="8">
        <f>IF(LEFT(E231,12)="National Tec",MAX($C$2:C230)+1,0)</f>
        <v>0</v>
      </c>
      <c r="D231" t="s">
        <v>442</v>
      </c>
      <c r="E231" t="s">
        <v>71</v>
      </c>
      <c r="F231" t="s">
        <v>48</v>
      </c>
      <c r="G231">
        <v>116</v>
      </c>
      <c r="H231">
        <v>2000</v>
      </c>
      <c r="I231">
        <v>2020</v>
      </c>
      <c r="J231">
        <v>72209</v>
      </c>
      <c r="K231">
        <v>996</v>
      </c>
      <c r="L231">
        <v>16</v>
      </c>
      <c r="M231">
        <v>7.7440836940836899</v>
      </c>
      <c r="N231">
        <v>2</v>
      </c>
      <c r="O231">
        <v>1</v>
      </c>
      <c r="P231">
        <v>35</v>
      </c>
      <c r="Q231">
        <v>91</v>
      </c>
      <c r="R231">
        <v>63</v>
      </c>
      <c r="S231">
        <v>390</v>
      </c>
      <c r="T231">
        <v>2.88571987815667</v>
      </c>
      <c r="U231">
        <v>922</v>
      </c>
      <c r="V231">
        <v>1.0802603036876299</v>
      </c>
      <c r="W231">
        <v>87</v>
      </c>
      <c r="X231">
        <v>8.1199999999999994E-2</v>
      </c>
      <c r="Y231">
        <v>80137</v>
      </c>
      <c r="Z231">
        <v>1084</v>
      </c>
      <c r="AA231">
        <v>16</v>
      </c>
      <c r="AB231">
        <v>7.8690836940836899</v>
      </c>
      <c r="AC231">
        <v>2</v>
      </c>
      <c r="AD231">
        <v>1</v>
      </c>
      <c r="AE231">
        <v>35</v>
      </c>
      <c r="AF231">
        <v>100</v>
      </c>
      <c r="AG231">
        <v>63</v>
      </c>
      <c r="AH231">
        <v>426</v>
      </c>
      <c r="AI231">
        <v>2.8981755432052099</v>
      </c>
      <c r="AJ231">
        <v>971</v>
      </c>
      <c r="AK231">
        <v>1.1163748712667301</v>
      </c>
      <c r="AL231">
        <v>91</v>
      </c>
      <c r="AM231">
        <v>0</v>
      </c>
      <c r="AN231">
        <v>0</v>
      </c>
      <c r="AO231" t="s">
        <v>245</v>
      </c>
      <c r="AP231">
        <v>0.34653465346534601</v>
      </c>
      <c r="AQ231" t="s">
        <v>139</v>
      </c>
      <c r="AR231">
        <v>0.32673267326732602</v>
      </c>
      <c r="AS231" t="s">
        <v>65</v>
      </c>
      <c r="AT231">
        <v>0.43564356435643498</v>
      </c>
      <c r="AU231">
        <v>615</v>
      </c>
      <c r="AV231">
        <v>536</v>
      </c>
      <c r="AW231">
        <v>87137</v>
      </c>
    </row>
    <row r="232" spans="1:49" x14ac:dyDescent="0.3">
      <c r="A232" s="8">
        <f t="shared" si="7"/>
        <v>72496</v>
      </c>
      <c r="B232" s="8">
        <f t="shared" si="8"/>
        <v>231</v>
      </c>
      <c r="C232" s="8">
        <f>IF(LEFT(E232,12)="National Tec",MAX($C$2:C231)+1,0)</f>
        <v>31</v>
      </c>
      <c r="D232" t="s">
        <v>443</v>
      </c>
      <c r="E232" t="s">
        <v>53</v>
      </c>
      <c r="F232" t="s">
        <v>48</v>
      </c>
      <c r="G232">
        <v>146</v>
      </c>
      <c r="H232">
        <v>1997</v>
      </c>
      <c r="I232">
        <v>2020</v>
      </c>
      <c r="J232">
        <v>72496</v>
      </c>
      <c r="K232">
        <v>567</v>
      </c>
      <c r="L232">
        <v>12</v>
      </c>
      <c r="M232">
        <v>6.85</v>
      </c>
      <c r="N232">
        <v>2</v>
      </c>
      <c r="O232">
        <v>2</v>
      </c>
      <c r="P232">
        <v>43</v>
      </c>
      <c r="Q232">
        <v>240</v>
      </c>
      <c r="R232">
        <v>80</v>
      </c>
      <c r="S232">
        <v>389</v>
      </c>
      <c r="T232">
        <v>2.8843049883209102</v>
      </c>
      <c r="U232">
        <v>506</v>
      </c>
      <c r="V232">
        <v>1.12055335968379</v>
      </c>
      <c r="W232">
        <v>102</v>
      </c>
      <c r="X232">
        <v>2.07E-2</v>
      </c>
      <c r="Y232">
        <v>86172</v>
      </c>
      <c r="Z232">
        <v>579</v>
      </c>
      <c r="AA232">
        <v>12</v>
      </c>
      <c r="AB232">
        <v>6.85</v>
      </c>
      <c r="AC232">
        <v>2</v>
      </c>
      <c r="AD232">
        <v>2</v>
      </c>
      <c r="AE232">
        <v>43</v>
      </c>
      <c r="AF232">
        <v>240</v>
      </c>
      <c r="AG232">
        <v>80</v>
      </c>
      <c r="AH232">
        <v>391</v>
      </c>
      <c r="AI232">
        <v>2.8713874563390198</v>
      </c>
      <c r="AJ232">
        <v>511</v>
      </c>
      <c r="AK232">
        <v>1.133072407045</v>
      </c>
      <c r="AL232">
        <v>104</v>
      </c>
      <c r="AM232">
        <v>0</v>
      </c>
      <c r="AN232">
        <v>4</v>
      </c>
      <c r="AO232" t="s">
        <v>95</v>
      </c>
      <c r="AP232">
        <v>0.68461538461538396</v>
      </c>
      <c r="AQ232" t="s">
        <v>444</v>
      </c>
      <c r="AR232">
        <v>5.3846153846153801E-2</v>
      </c>
      <c r="AS232" t="s">
        <v>97</v>
      </c>
      <c r="AT232">
        <v>0.68461538461538396</v>
      </c>
      <c r="AU232">
        <v>577</v>
      </c>
      <c r="AV232">
        <v>471</v>
      </c>
      <c r="AW232">
        <v>48453</v>
      </c>
    </row>
    <row r="233" spans="1:49" hidden="1" x14ac:dyDescent="0.3">
      <c r="A233" s="8">
        <f t="shared" si="7"/>
        <v>72669</v>
      </c>
      <c r="B233" s="8">
        <f t="shared" si="8"/>
        <v>232</v>
      </c>
      <c r="C233" s="8">
        <f>IF(LEFT(E233,12)="National Tec",MAX($C$2:C232)+1,0)</f>
        <v>0</v>
      </c>
      <c r="D233" t="s">
        <v>445</v>
      </c>
      <c r="E233" t="s">
        <v>47</v>
      </c>
      <c r="F233" t="s">
        <v>48</v>
      </c>
      <c r="G233">
        <v>126</v>
      </c>
      <c r="H233">
        <v>1991</v>
      </c>
      <c r="I233">
        <v>2020</v>
      </c>
      <c r="J233">
        <v>72669</v>
      </c>
      <c r="K233">
        <v>277</v>
      </c>
      <c r="L233">
        <v>8</v>
      </c>
      <c r="M233">
        <v>5.5833333333333304</v>
      </c>
      <c r="N233">
        <v>21</v>
      </c>
      <c r="O233">
        <v>58</v>
      </c>
      <c r="P233">
        <v>38</v>
      </c>
      <c r="Q233">
        <v>115</v>
      </c>
      <c r="R233">
        <v>94</v>
      </c>
      <c r="S233">
        <v>223</v>
      </c>
      <c r="T233">
        <v>2.8834705789467301</v>
      </c>
      <c r="U233">
        <v>131</v>
      </c>
      <c r="V233">
        <v>2.1145038167938899</v>
      </c>
      <c r="W233">
        <v>72</v>
      </c>
      <c r="X233">
        <v>0.34520000000000001</v>
      </c>
      <c r="Y233">
        <v>45115</v>
      </c>
      <c r="Z233">
        <v>423</v>
      </c>
      <c r="AA233">
        <v>10</v>
      </c>
      <c r="AB233">
        <v>7.5833333333333304</v>
      </c>
      <c r="AC233">
        <v>21</v>
      </c>
      <c r="AD233">
        <v>68</v>
      </c>
      <c r="AE233">
        <v>38</v>
      </c>
      <c r="AF233">
        <v>162</v>
      </c>
      <c r="AG233">
        <v>94</v>
      </c>
      <c r="AH233">
        <v>305</v>
      </c>
      <c r="AI233">
        <v>3.0987951633717001</v>
      </c>
      <c r="AJ233">
        <v>145</v>
      </c>
      <c r="AK233">
        <v>2.9172413793103402</v>
      </c>
      <c r="AL233">
        <v>83</v>
      </c>
      <c r="AM233">
        <v>0</v>
      </c>
      <c r="AN233">
        <v>0</v>
      </c>
      <c r="AO233" t="s">
        <v>161</v>
      </c>
      <c r="AP233">
        <v>0.98181818181818103</v>
      </c>
      <c r="AQ233" t="s">
        <v>434</v>
      </c>
      <c r="AR233">
        <v>9.0909090909090905E-3</v>
      </c>
      <c r="AS233" t="s">
        <v>85</v>
      </c>
      <c r="AT233">
        <v>1</v>
      </c>
      <c r="AU233">
        <v>563</v>
      </c>
      <c r="AV233">
        <v>809</v>
      </c>
      <c r="AW233">
        <v>110499</v>
      </c>
    </row>
    <row r="234" spans="1:49" hidden="1" x14ac:dyDescent="0.3">
      <c r="A234" s="8">
        <f t="shared" si="7"/>
        <v>72729</v>
      </c>
      <c r="B234" s="8">
        <f t="shared" si="8"/>
        <v>233</v>
      </c>
      <c r="C234" s="8">
        <f>IF(LEFT(E234,12)="National Tec",MAX($C$2:C233)+1,0)</f>
        <v>0</v>
      </c>
      <c r="D234" t="s">
        <v>446</v>
      </c>
      <c r="E234" t="s">
        <v>78</v>
      </c>
      <c r="F234" t="s">
        <v>48</v>
      </c>
      <c r="G234">
        <v>175</v>
      </c>
      <c r="H234">
        <v>1978</v>
      </c>
      <c r="I234">
        <v>2019</v>
      </c>
      <c r="J234">
        <v>72729</v>
      </c>
      <c r="K234">
        <v>340</v>
      </c>
      <c r="L234">
        <v>11</v>
      </c>
      <c r="M234">
        <v>5.7595238095237997</v>
      </c>
      <c r="N234">
        <v>35</v>
      </c>
      <c r="O234">
        <v>37</v>
      </c>
      <c r="P234">
        <v>63</v>
      </c>
      <c r="Q234">
        <v>57</v>
      </c>
      <c r="R234">
        <v>146</v>
      </c>
      <c r="S234">
        <v>294</v>
      </c>
      <c r="T234">
        <v>2.8832293163682401</v>
      </c>
      <c r="U234">
        <v>212</v>
      </c>
      <c r="V234">
        <v>1.60377358490566</v>
      </c>
      <c r="W234">
        <v>62</v>
      </c>
      <c r="X234">
        <v>0.1237</v>
      </c>
      <c r="Y234">
        <v>66311</v>
      </c>
      <c r="Z234">
        <v>388</v>
      </c>
      <c r="AA234">
        <v>11</v>
      </c>
      <c r="AB234">
        <v>6.5928571428571399</v>
      </c>
      <c r="AC234">
        <v>35</v>
      </c>
      <c r="AD234">
        <v>46</v>
      </c>
      <c r="AE234">
        <v>63</v>
      </c>
      <c r="AF234">
        <v>70</v>
      </c>
      <c r="AG234">
        <v>146</v>
      </c>
      <c r="AH234">
        <v>336</v>
      </c>
      <c r="AI234">
        <v>2.9655639540654</v>
      </c>
      <c r="AJ234">
        <v>223</v>
      </c>
      <c r="AK234">
        <v>1.7399103139013401</v>
      </c>
      <c r="AL234">
        <v>66</v>
      </c>
      <c r="AM234">
        <v>1</v>
      </c>
      <c r="AN234">
        <v>4</v>
      </c>
      <c r="AO234" t="s">
        <v>118</v>
      </c>
      <c r="AP234">
        <v>0.41284403669724701</v>
      </c>
      <c r="AQ234" t="s">
        <v>127</v>
      </c>
      <c r="AR234">
        <v>0.35779816513761398</v>
      </c>
      <c r="AS234" t="s">
        <v>69</v>
      </c>
      <c r="AT234">
        <v>0.48623853211009099</v>
      </c>
      <c r="AU234">
        <v>1643</v>
      </c>
      <c r="AV234">
        <v>1837</v>
      </c>
      <c r="AW234">
        <v>215114</v>
      </c>
    </row>
    <row r="235" spans="1:49" hidden="1" x14ac:dyDescent="0.3">
      <c r="A235" s="8">
        <f t="shared" si="7"/>
        <v>73049</v>
      </c>
      <c r="B235" s="8">
        <f t="shared" si="8"/>
        <v>234</v>
      </c>
      <c r="C235" s="8">
        <f>IF(LEFT(E235,12)="National Tec",MAX($C$2:C234)+1,0)</f>
        <v>0</v>
      </c>
      <c r="D235" t="s">
        <v>447</v>
      </c>
      <c r="E235" t="s">
        <v>62</v>
      </c>
      <c r="F235" t="s">
        <v>48</v>
      </c>
      <c r="G235">
        <v>127</v>
      </c>
      <c r="H235">
        <v>1987</v>
      </c>
      <c r="I235">
        <v>2020</v>
      </c>
      <c r="J235">
        <v>73049</v>
      </c>
      <c r="K235">
        <v>837</v>
      </c>
      <c r="L235">
        <v>14</v>
      </c>
      <c r="M235">
        <v>5.9562825729269502</v>
      </c>
      <c r="N235">
        <v>2</v>
      </c>
      <c r="O235">
        <v>1</v>
      </c>
      <c r="P235">
        <v>16</v>
      </c>
      <c r="Q235">
        <v>266</v>
      </c>
      <c r="R235">
        <v>44</v>
      </c>
      <c r="S235">
        <v>372</v>
      </c>
      <c r="T235">
        <v>2.88153592821048</v>
      </c>
      <c r="U235">
        <v>737</v>
      </c>
      <c r="V235">
        <v>1.13568521031207</v>
      </c>
      <c r="W235">
        <v>96</v>
      </c>
      <c r="X235">
        <v>0.2051</v>
      </c>
      <c r="Y235">
        <v>70006</v>
      </c>
      <c r="Z235">
        <v>1053</v>
      </c>
      <c r="AA235">
        <v>16</v>
      </c>
      <c r="AB235">
        <v>6.2210685038419102</v>
      </c>
      <c r="AC235">
        <v>2</v>
      </c>
      <c r="AD235">
        <v>1</v>
      </c>
      <c r="AE235">
        <v>16</v>
      </c>
      <c r="AF235">
        <v>294</v>
      </c>
      <c r="AG235">
        <v>44</v>
      </c>
      <c r="AH235">
        <v>424</v>
      </c>
      <c r="AI235">
        <v>2.9462647607733099</v>
      </c>
      <c r="AJ235">
        <v>862</v>
      </c>
      <c r="AK235">
        <v>1.22157772621809</v>
      </c>
      <c r="AL235">
        <v>97</v>
      </c>
      <c r="AM235">
        <v>0</v>
      </c>
      <c r="AN235">
        <v>1</v>
      </c>
      <c r="AO235" t="s">
        <v>76</v>
      </c>
      <c r="AP235">
        <v>0.82857142857142796</v>
      </c>
      <c r="AQ235" t="s">
        <v>139</v>
      </c>
      <c r="AR235">
        <v>5.7142857142857099E-2</v>
      </c>
      <c r="AS235" t="s">
        <v>187</v>
      </c>
      <c r="AT235">
        <v>0.92380952380952297</v>
      </c>
      <c r="AU235">
        <v>1403</v>
      </c>
      <c r="AV235">
        <v>1366</v>
      </c>
      <c r="AW235">
        <v>54940</v>
      </c>
    </row>
    <row r="236" spans="1:49" hidden="1" x14ac:dyDescent="0.3">
      <c r="A236" s="8">
        <f t="shared" si="7"/>
        <v>73464</v>
      </c>
      <c r="B236" s="8">
        <f t="shared" si="8"/>
        <v>235</v>
      </c>
      <c r="C236" s="8">
        <f>IF(LEFT(E236,12)="National Tec",MAX($C$2:C235)+1,0)</f>
        <v>0</v>
      </c>
      <c r="D236" t="s">
        <v>448</v>
      </c>
      <c r="E236" t="s">
        <v>117</v>
      </c>
      <c r="F236" t="s">
        <v>48</v>
      </c>
      <c r="G236">
        <v>164</v>
      </c>
      <c r="H236">
        <v>2004</v>
      </c>
      <c r="I236">
        <v>2020</v>
      </c>
      <c r="J236">
        <v>73464</v>
      </c>
      <c r="K236">
        <v>500</v>
      </c>
      <c r="L236">
        <v>12</v>
      </c>
      <c r="M236">
        <v>5.6326653738418404</v>
      </c>
      <c r="N236">
        <v>9</v>
      </c>
      <c r="O236">
        <v>7</v>
      </c>
      <c r="P236">
        <v>63</v>
      </c>
      <c r="Q236">
        <v>182</v>
      </c>
      <c r="R236">
        <v>97</v>
      </c>
      <c r="S236">
        <v>297</v>
      </c>
      <c r="T236">
        <v>2.8794296125107701</v>
      </c>
      <c r="U236">
        <v>435</v>
      </c>
      <c r="V236">
        <v>1.14942528735632</v>
      </c>
      <c r="W236">
        <v>112</v>
      </c>
      <c r="X236">
        <v>0.25369999999999998</v>
      </c>
      <c r="Y236">
        <v>60087</v>
      </c>
      <c r="Z236">
        <v>670</v>
      </c>
      <c r="AA236">
        <v>14</v>
      </c>
      <c r="AB236">
        <v>6.7350463262227898</v>
      </c>
      <c r="AC236">
        <v>9</v>
      </c>
      <c r="AD236">
        <v>7</v>
      </c>
      <c r="AE236">
        <v>63</v>
      </c>
      <c r="AF236">
        <v>220</v>
      </c>
      <c r="AG236">
        <v>97</v>
      </c>
      <c r="AH236">
        <v>366</v>
      </c>
      <c r="AI236">
        <v>3.0003376021745298</v>
      </c>
      <c r="AJ236">
        <v>508</v>
      </c>
      <c r="AK236">
        <v>1.3188976377952699</v>
      </c>
      <c r="AL236">
        <v>121</v>
      </c>
      <c r="AM236">
        <v>0</v>
      </c>
      <c r="AN236">
        <v>1</v>
      </c>
      <c r="AO236" t="s">
        <v>449</v>
      </c>
      <c r="AP236">
        <v>0.29496402877697803</v>
      </c>
      <c r="AQ236" t="s">
        <v>450</v>
      </c>
      <c r="AR236">
        <v>0.14388489208633001</v>
      </c>
      <c r="AS236" t="s">
        <v>51</v>
      </c>
      <c r="AT236">
        <v>0.58273381294964</v>
      </c>
      <c r="AU236">
        <v>220</v>
      </c>
      <c r="AV236">
        <v>259</v>
      </c>
      <c r="AW236">
        <v>22602</v>
      </c>
    </row>
    <row r="237" spans="1:49" hidden="1" x14ac:dyDescent="0.3">
      <c r="A237" s="8">
        <f t="shared" si="7"/>
        <v>73470</v>
      </c>
      <c r="B237" s="8">
        <f t="shared" si="8"/>
        <v>236</v>
      </c>
      <c r="C237" s="8">
        <f>IF(LEFT(E237,12)="National Tec",MAX($C$2:C236)+1,0)</f>
        <v>0</v>
      </c>
      <c r="D237" t="s">
        <v>451</v>
      </c>
      <c r="E237" t="s">
        <v>117</v>
      </c>
      <c r="F237" t="s">
        <v>48</v>
      </c>
      <c r="G237">
        <v>188</v>
      </c>
      <c r="H237">
        <v>2007</v>
      </c>
      <c r="I237">
        <v>2020</v>
      </c>
      <c r="J237">
        <v>73470</v>
      </c>
      <c r="K237">
        <v>1323</v>
      </c>
      <c r="L237">
        <v>14</v>
      </c>
      <c r="M237">
        <v>4.7767825188214204</v>
      </c>
      <c r="N237">
        <v>4</v>
      </c>
      <c r="O237">
        <v>1</v>
      </c>
      <c r="P237">
        <v>95</v>
      </c>
      <c r="Q237">
        <v>312</v>
      </c>
      <c r="R237">
        <v>106</v>
      </c>
      <c r="S237">
        <v>336</v>
      </c>
      <c r="T237">
        <v>2.8793928696492599</v>
      </c>
      <c r="U237">
        <v>1139</v>
      </c>
      <c r="V237">
        <v>1.16154521510096</v>
      </c>
      <c r="W237">
        <v>114</v>
      </c>
      <c r="X237">
        <v>0.26250000000000001</v>
      </c>
      <c r="Y237">
        <v>60111</v>
      </c>
      <c r="Z237">
        <v>1794</v>
      </c>
      <c r="AA237">
        <v>17</v>
      </c>
      <c r="AB237">
        <v>5.12511690633987</v>
      </c>
      <c r="AC237">
        <v>4</v>
      </c>
      <c r="AD237">
        <v>1</v>
      </c>
      <c r="AE237">
        <v>95</v>
      </c>
      <c r="AF237">
        <v>403</v>
      </c>
      <c r="AG237">
        <v>106</v>
      </c>
      <c r="AH237">
        <v>451</v>
      </c>
      <c r="AI237">
        <v>3.0001965921076001</v>
      </c>
      <c r="AJ237">
        <v>1428</v>
      </c>
      <c r="AK237">
        <v>1.2563025210084</v>
      </c>
      <c r="AL237">
        <v>124</v>
      </c>
      <c r="AM237">
        <v>0</v>
      </c>
      <c r="AN237">
        <v>0</v>
      </c>
      <c r="AO237" t="s">
        <v>50</v>
      </c>
      <c r="AP237">
        <v>0.59183673469387699</v>
      </c>
      <c r="AQ237" t="s">
        <v>91</v>
      </c>
      <c r="AR237">
        <v>0.17006802721088399</v>
      </c>
      <c r="AS237" t="s">
        <v>51</v>
      </c>
      <c r="AT237">
        <v>0.98639455782312901</v>
      </c>
      <c r="AU237">
        <v>3294</v>
      </c>
      <c r="AV237">
        <v>3915</v>
      </c>
      <c r="AW237">
        <v>227881</v>
      </c>
    </row>
    <row r="238" spans="1:49" hidden="1" x14ac:dyDescent="0.3">
      <c r="A238" s="8">
        <f t="shared" si="7"/>
        <v>74158</v>
      </c>
      <c r="B238" s="8">
        <f t="shared" si="8"/>
        <v>237</v>
      </c>
      <c r="C238" s="8">
        <f>IF(LEFT(E238,12)="National Tec",MAX($C$2:C237)+1,0)</f>
        <v>0</v>
      </c>
      <c r="D238" t="s">
        <v>452</v>
      </c>
      <c r="E238" t="s">
        <v>47</v>
      </c>
      <c r="F238" t="s">
        <v>48</v>
      </c>
      <c r="G238">
        <v>294</v>
      </c>
      <c r="H238">
        <v>1967</v>
      </c>
      <c r="I238">
        <v>2020</v>
      </c>
      <c r="J238">
        <v>74158</v>
      </c>
      <c r="K238">
        <v>465</v>
      </c>
      <c r="L238">
        <v>11</v>
      </c>
      <c r="M238">
        <v>4.9374289961246403</v>
      </c>
      <c r="N238">
        <v>36</v>
      </c>
      <c r="O238">
        <v>15</v>
      </c>
      <c r="P238">
        <v>92</v>
      </c>
      <c r="Q238">
        <v>154</v>
      </c>
      <c r="R238">
        <v>203</v>
      </c>
      <c r="S238">
        <v>276</v>
      </c>
      <c r="T238">
        <v>2.8759333462821499</v>
      </c>
      <c r="U238">
        <v>368</v>
      </c>
      <c r="V238">
        <v>1.2635869565217299</v>
      </c>
      <c r="W238">
        <v>108</v>
      </c>
      <c r="X238">
        <v>5.2999999999999999E-2</v>
      </c>
      <c r="Y238">
        <v>81268</v>
      </c>
      <c r="Z238">
        <v>491</v>
      </c>
      <c r="AA238">
        <v>12</v>
      </c>
      <c r="AB238">
        <v>4.9485401072357504</v>
      </c>
      <c r="AC238">
        <v>36</v>
      </c>
      <c r="AD238">
        <v>15</v>
      </c>
      <c r="AE238">
        <v>92</v>
      </c>
      <c r="AF238">
        <v>160</v>
      </c>
      <c r="AG238">
        <v>203</v>
      </c>
      <c r="AH238">
        <v>288</v>
      </c>
      <c r="AI238">
        <v>2.8928573911358701</v>
      </c>
      <c r="AJ238">
        <v>380</v>
      </c>
      <c r="AK238">
        <v>1.29210526315789</v>
      </c>
      <c r="AL238">
        <v>111</v>
      </c>
      <c r="AM238">
        <v>0</v>
      </c>
      <c r="AN238">
        <v>0</v>
      </c>
      <c r="AO238" t="s">
        <v>252</v>
      </c>
      <c r="AP238">
        <v>0.62569832402234604</v>
      </c>
      <c r="AQ238" t="s">
        <v>144</v>
      </c>
      <c r="AR238">
        <v>0.16201117318435701</v>
      </c>
      <c r="AS238" t="s">
        <v>51</v>
      </c>
      <c r="AT238">
        <v>0.91061452513966401</v>
      </c>
      <c r="AU238">
        <v>849</v>
      </c>
      <c r="AV238">
        <v>783</v>
      </c>
      <c r="AW238">
        <v>76367</v>
      </c>
    </row>
    <row r="239" spans="1:49" hidden="1" x14ac:dyDescent="0.3">
      <c r="A239" s="8">
        <f t="shared" si="7"/>
        <v>74702</v>
      </c>
      <c r="B239" s="8">
        <f t="shared" si="8"/>
        <v>238</v>
      </c>
      <c r="C239" s="8">
        <f>IF(LEFT(E239,12)="National Tec",MAX($C$2:C238)+1,0)</f>
        <v>0</v>
      </c>
      <c r="D239" t="s">
        <v>453</v>
      </c>
      <c r="E239" t="s">
        <v>379</v>
      </c>
      <c r="F239" t="s">
        <v>48</v>
      </c>
      <c r="G239">
        <v>257</v>
      </c>
      <c r="H239">
        <v>1988</v>
      </c>
      <c r="I239">
        <v>2020</v>
      </c>
      <c r="J239">
        <v>74702</v>
      </c>
      <c r="K239">
        <v>1932</v>
      </c>
      <c r="L239">
        <v>18</v>
      </c>
      <c r="M239">
        <v>8.2043872793872801</v>
      </c>
      <c r="N239">
        <v>1</v>
      </c>
      <c r="O239">
        <v>2</v>
      </c>
      <c r="P239">
        <v>16</v>
      </c>
      <c r="Q239">
        <v>12</v>
      </c>
      <c r="R239">
        <v>136</v>
      </c>
      <c r="S239">
        <v>589</v>
      </c>
      <c r="T239">
        <v>2.87327225427472</v>
      </c>
      <c r="U239">
        <v>1719</v>
      </c>
      <c r="V239">
        <v>1.12390924956369</v>
      </c>
      <c r="W239">
        <v>183</v>
      </c>
      <c r="X239">
        <v>0.10009999999999999</v>
      </c>
      <c r="Y239">
        <v>79480</v>
      </c>
      <c r="Z239">
        <v>2147</v>
      </c>
      <c r="AA239">
        <v>19</v>
      </c>
      <c r="AB239">
        <v>8.6135753135753106</v>
      </c>
      <c r="AC239">
        <v>1</v>
      </c>
      <c r="AD239">
        <v>2</v>
      </c>
      <c r="AE239">
        <v>16</v>
      </c>
      <c r="AF239">
        <v>12</v>
      </c>
      <c r="AG239">
        <v>136</v>
      </c>
      <c r="AH239">
        <v>674</v>
      </c>
      <c r="AI239">
        <v>2.9011020423402201</v>
      </c>
      <c r="AJ239">
        <v>1805</v>
      </c>
      <c r="AK239">
        <v>1.18947368421052</v>
      </c>
      <c r="AL239">
        <v>196</v>
      </c>
      <c r="AM239">
        <v>1</v>
      </c>
      <c r="AN239">
        <v>1</v>
      </c>
      <c r="AO239" t="s">
        <v>73</v>
      </c>
      <c r="AP239">
        <v>0.21008403361344499</v>
      </c>
      <c r="AQ239" t="s">
        <v>54</v>
      </c>
      <c r="AR239">
        <v>0.121848739495798</v>
      </c>
      <c r="AS239" t="s">
        <v>65</v>
      </c>
      <c r="AT239">
        <v>0.38655462184873901</v>
      </c>
      <c r="AU239">
        <v>460</v>
      </c>
      <c r="AV239">
        <v>440</v>
      </c>
      <c r="AW239">
        <v>32198</v>
      </c>
    </row>
    <row r="240" spans="1:49" hidden="1" x14ac:dyDescent="0.3">
      <c r="A240" s="8">
        <f t="shared" si="7"/>
        <v>74731</v>
      </c>
      <c r="B240" s="8">
        <f t="shared" si="8"/>
        <v>239</v>
      </c>
      <c r="C240" s="8">
        <f>IF(LEFT(E240,12)="National Tec",MAX($C$2:C239)+1,0)</f>
        <v>0</v>
      </c>
      <c r="D240" t="s">
        <v>454</v>
      </c>
      <c r="E240" t="s">
        <v>122</v>
      </c>
      <c r="F240" t="s">
        <v>48</v>
      </c>
      <c r="G240">
        <v>81</v>
      </c>
      <c r="H240">
        <v>1995</v>
      </c>
      <c r="I240">
        <v>2020</v>
      </c>
      <c r="J240">
        <v>74731</v>
      </c>
      <c r="K240">
        <v>349</v>
      </c>
      <c r="L240">
        <v>8</v>
      </c>
      <c r="M240">
        <v>5.2333333333333298</v>
      </c>
      <c r="N240">
        <v>13</v>
      </c>
      <c r="O240">
        <v>25</v>
      </c>
      <c r="P240">
        <v>53</v>
      </c>
      <c r="Q240">
        <v>167</v>
      </c>
      <c r="R240">
        <v>66</v>
      </c>
      <c r="S240">
        <v>320</v>
      </c>
      <c r="T240">
        <v>2.8731223706534701</v>
      </c>
      <c r="U240">
        <v>183</v>
      </c>
      <c r="V240">
        <v>1.9071038251366099</v>
      </c>
      <c r="W240">
        <v>49</v>
      </c>
      <c r="X240">
        <v>0.1074</v>
      </c>
      <c r="Y240">
        <v>73124</v>
      </c>
      <c r="Z240">
        <v>391</v>
      </c>
      <c r="AA240">
        <v>9</v>
      </c>
      <c r="AB240">
        <v>5.2333333333333298</v>
      </c>
      <c r="AC240">
        <v>13</v>
      </c>
      <c r="AD240">
        <v>28</v>
      </c>
      <c r="AE240">
        <v>53</v>
      </c>
      <c r="AF240">
        <v>197</v>
      </c>
      <c r="AG240">
        <v>66</v>
      </c>
      <c r="AH240">
        <v>358</v>
      </c>
      <c r="AI240">
        <v>2.9305232225606801</v>
      </c>
      <c r="AJ240">
        <v>192</v>
      </c>
      <c r="AK240">
        <v>2.0364583333333299</v>
      </c>
      <c r="AL240">
        <v>56</v>
      </c>
      <c r="AM240">
        <v>0</v>
      </c>
      <c r="AN240">
        <v>0</v>
      </c>
      <c r="AO240" t="s">
        <v>161</v>
      </c>
      <c r="AP240">
        <v>0.90909090909090895</v>
      </c>
      <c r="AQ240" t="s">
        <v>357</v>
      </c>
      <c r="AR240">
        <v>6.4935064935064901E-2</v>
      </c>
      <c r="AS240" t="s">
        <v>85</v>
      </c>
      <c r="AT240">
        <v>1</v>
      </c>
      <c r="AU240">
        <v>998</v>
      </c>
      <c r="AV240">
        <v>841</v>
      </c>
      <c r="AW240">
        <v>110499</v>
      </c>
    </row>
    <row r="241" spans="1:49" hidden="1" x14ac:dyDescent="0.3">
      <c r="A241" s="8">
        <f t="shared" si="7"/>
        <v>74936</v>
      </c>
      <c r="B241" s="8">
        <f t="shared" si="8"/>
        <v>240</v>
      </c>
      <c r="C241" s="8">
        <f>IF(LEFT(E241,12)="National Tec",MAX($C$2:C240)+1,0)</f>
        <v>0</v>
      </c>
      <c r="D241" t="s">
        <v>455</v>
      </c>
      <c r="E241" t="s">
        <v>456</v>
      </c>
      <c r="F241" t="s">
        <v>48</v>
      </c>
      <c r="G241">
        <v>117</v>
      </c>
      <c r="H241">
        <v>1986</v>
      </c>
      <c r="I241">
        <v>2019</v>
      </c>
      <c r="J241">
        <v>74936</v>
      </c>
      <c r="K241">
        <v>456</v>
      </c>
      <c r="L241">
        <v>12</v>
      </c>
      <c r="M241">
        <v>7.1333333333333302</v>
      </c>
      <c r="N241">
        <v>5</v>
      </c>
      <c r="O241">
        <v>12</v>
      </c>
      <c r="P241">
        <v>36</v>
      </c>
      <c r="Q241">
        <v>83</v>
      </c>
      <c r="R241">
        <v>72</v>
      </c>
      <c r="S241">
        <v>219</v>
      </c>
      <c r="T241">
        <v>2.87226094935273</v>
      </c>
      <c r="U241">
        <v>359</v>
      </c>
      <c r="V241">
        <v>1.27019498607242</v>
      </c>
      <c r="W241">
        <v>85</v>
      </c>
      <c r="X241">
        <v>9.8799999999999999E-2</v>
      </c>
      <c r="Y241">
        <v>79708</v>
      </c>
      <c r="Z241">
        <v>506</v>
      </c>
      <c r="AA241">
        <v>12</v>
      </c>
      <c r="AB241">
        <v>7.7999999999999901</v>
      </c>
      <c r="AC241">
        <v>5</v>
      </c>
      <c r="AD241">
        <v>12</v>
      </c>
      <c r="AE241">
        <v>36</v>
      </c>
      <c r="AF241">
        <v>84</v>
      </c>
      <c r="AG241">
        <v>72</v>
      </c>
      <c r="AH241">
        <v>250</v>
      </c>
      <c r="AI241">
        <v>2.9000863001284101</v>
      </c>
      <c r="AJ241">
        <v>375</v>
      </c>
      <c r="AK241">
        <v>1.3493333333333299</v>
      </c>
      <c r="AL241">
        <v>85</v>
      </c>
      <c r="AM241">
        <v>0</v>
      </c>
      <c r="AN241">
        <v>1</v>
      </c>
      <c r="AO241" t="s">
        <v>449</v>
      </c>
      <c r="AP241">
        <v>0.402061855670103</v>
      </c>
      <c r="AQ241" t="s">
        <v>50</v>
      </c>
      <c r="AR241">
        <v>0.103092783505154</v>
      </c>
      <c r="AS241" t="s">
        <v>51</v>
      </c>
      <c r="AT241">
        <v>0.74226804123711299</v>
      </c>
      <c r="AU241">
        <v>303</v>
      </c>
      <c r="AV241">
        <v>266</v>
      </c>
      <c r="AW241">
        <v>22602</v>
      </c>
    </row>
    <row r="242" spans="1:49" hidden="1" x14ac:dyDescent="0.3">
      <c r="A242" s="8">
        <f t="shared" si="7"/>
        <v>75004</v>
      </c>
      <c r="B242" s="8">
        <f t="shared" si="8"/>
        <v>241</v>
      </c>
      <c r="C242" s="8">
        <f>IF(LEFT(E242,12)="National Tec",MAX($C$2:C241)+1,0)</f>
        <v>0</v>
      </c>
      <c r="D242" t="s">
        <v>457</v>
      </c>
      <c r="E242" t="s">
        <v>186</v>
      </c>
      <c r="F242" t="s">
        <v>48</v>
      </c>
      <c r="G242">
        <v>95</v>
      </c>
      <c r="H242">
        <v>1990</v>
      </c>
      <c r="I242">
        <v>2020</v>
      </c>
      <c r="J242">
        <v>75004</v>
      </c>
      <c r="K242">
        <v>541</v>
      </c>
      <c r="L242">
        <v>13</v>
      </c>
      <c r="M242">
        <v>4.5401359092972404</v>
      </c>
      <c r="N242">
        <v>3</v>
      </c>
      <c r="O242">
        <v>12</v>
      </c>
      <c r="P242">
        <v>29</v>
      </c>
      <c r="Q242">
        <v>140</v>
      </c>
      <c r="R242">
        <v>59</v>
      </c>
      <c r="S242">
        <v>271</v>
      </c>
      <c r="T242">
        <v>2.8718945284370099</v>
      </c>
      <c r="U242">
        <v>429</v>
      </c>
      <c r="V242">
        <v>1.26107226107226</v>
      </c>
      <c r="W242">
        <v>78</v>
      </c>
      <c r="X242">
        <v>0.2271</v>
      </c>
      <c r="Y242">
        <v>66095</v>
      </c>
      <c r="Z242">
        <v>700</v>
      </c>
      <c r="AA242">
        <v>14</v>
      </c>
      <c r="AB242">
        <v>5.28223547639681</v>
      </c>
      <c r="AC242">
        <v>3</v>
      </c>
      <c r="AD242">
        <v>13</v>
      </c>
      <c r="AE242">
        <v>29</v>
      </c>
      <c r="AF242">
        <v>156</v>
      </c>
      <c r="AG242">
        <v>59</v>
      </c>
      <c r="AH242">
        <v>332</v>
      </c>
      <c r="AI242">
        <v>2.9666568067718599</v>
      </c>
      <c r="AJ242">
        <v>503</v>
      </c>
      <c r="AK242">
        <v>1.3916500994035701</v>
      </c>
      <c r="AL242">
        <v>84</v>
      </c>
      <c r="AM242">
        <v>0</v>
      </c>
      <c r="AN242">
        <v>0</v>
      </c>
      <c r="AO242" t="s">
        <v>295</v>
      </c>
      <c r="AP242">
        <v>0.44047619047619002</v>
      </c>
      <c r="AQ242" t="s">
        <v>458</v>
      </c>
      <c r="AR242">
        <v>0.19047619047618999</v>
      </c>
      <c r="AS242" t="s">
        <v>191</v>
      </c>
      <c r="AT242">
        <v>0.92857142857142805</v>
      </c>
      <c r="AU242">
        <v>1355</v>
      </c>
      <c r="AV242">
        <v>1496</v>
      </c>
      <c r="AW242">
        <v>48166</v>
      </c>
    </row>
    <row r="243" spans="1:49" hidden="1" x14ac:dyDescent="0.3">
      <c r="A243" s="8">
        <f t="shared" si="7"/>
        <v>75099</v>
      </c>
      <c r="B243" s="8">
        <f t="shared" si="8"/>
        <v>242</v>
      </c>
      <c r="C243" s="8">
        <f>IF(LEFT(E243,12)="National Tec",MAX($C$2:C242)+1,0)</f>
        <v>0</v>
      </c>
      <c r="D243" t="s">
        <v>459</v>
      </c>
      <c r="E243" t="s">
        <v>379</v>
      </c>
      <c r="F243" t="s">
        <v>48</v>
      </c>
      <c r="G243">
        <v>331</v>
      </c>
      <c r="H243">
        <v>1975</v>
      </c>
      <c r="I243">
        <v>2020</v>
      </c>
      <c r="J243">
        <v>75099</v>
      </c>
      <c r="K243">
        <v>435</v>
      </c>
      <c r="L243">
        <v>9</v>
      </c>
      <c r="M243">
        <v>5.1595238095238098</v>
      </c>
      <c r="N243">
        <v>25</v>
      </c>
      <c r="O243">
        <v>6</v>
      </c>
      <c r="P243">
        <v>217</v>
      </c>
      <c r="Q243">
        <v>376</v>
      </c>
      <c r="R243">
        <v>267</v>
      </c>
      <c r="S243">
        <v>388</v>
      </c>
      <c r="T243">
        <v>2.87139796253271</v>
      </c>
      <c r="U243">
        <v>314</v>
      </c>
      <c r="V243">
        <v>1.3853503184713301</v>
      </c>
      <c r="W243">
        <v>111</v>
      </c>
      <c r="X243">
        <v>5.0200000000000002E-2</v>
      </c>
      <c r="Y243">
        <v>83640</v>
      </c>
      <c r="Z243">
        <v>458</v>
      </c>
      <c r="AA243">
        <v>9</v>
      </c>
      <c r="AB243">
        <v>5.4928571428571402</v>
      </c>
      <c r="AC243">
        <v>25</v>
      </c>
      <c r="AD243">
        <v>6</v>
      </c>
      <c r="AE243">
        <v>217</v>
      </c>
      <c r="AF243">
        <v>389</v>
      </c>
      <c r="AG243">
        <v>267</v>
      </c>
      <c r="AH243">
        <v>402</v>
      </c>
      <c r="AI243">
        <v>2.88269074428178</v>
      </c>
      <c r="AJ243">
        <v>330</v>
      </c>
      <c r="AK243">
        <v>1.3878787878787799</v>
      </c>
      <c r="AL243">
        <v>118</v>
      </c>
      <c r="AM243">
        <v>0</v>
      </c>
      <c r="AN243">
        <v>2</v>
      </c>
      <c r="AO243" t="s">
        <v>234</v>
      </c>
      <c r="AP243">
        <v>0.49302325581395301</v>
      </c>
      <c r="AQ243" t="s">
        <v>127</v>
      </c>
      <c r="AR243">
        <v>0.13023255813953399</v>
      </c>
      <c r="AS243" t="s">
        <v>56</v>
      </c>
      <c r="AT243">
        <v>0.586046511627907</v>
      </c>
      <c r="AU243">
        <v>1616</v>
      </c>
      <c r="AV243">
        <v>1418</v>
      </c>
      <c r="AW243">
        <v>177931</v>
      </c>
    </row>
    <row r="244" spans="1:49" hidden="1" x14ac:dyDescent="0.3">
      <c r="A244" s="8">
        <f t="shared" si="7"/>
        <v>75314</v>
      </c>
      <c r="B244" s="8">
        <f t="shared" si="8"/>
        <v>243</v>
      </c>
      <c r="C244" s="8">
        <f>IF(LEFT(E244,12)="National Tec",MAX($C$2:C243)+1,0)</f>
        <v>0</v>
      </c>
      <c r="D244" t="s">
        <v>460</v>
      </c>
      <c r="E244" t="s">
        <v>62</v>
      </c>
      <c r="F244" t="s">
        <v>48</v>
      </c>
      <c r="G244">
        <v>160</v>
      </c>
      <c r="H244">
        <v>1993</v>
      </c>
      <c r="I244">
        <v>2020</v>
      </c>
      <c r="J244">
        <v>75314</v>
      </c>
      <c r="K244">
        <v>517</v>
      </c>
      <c r="L244">
        <v>11</v>
      </c>
      <c r="M244">
        <v>5.71142191142191</v>
      </c>
      <c r="N244">
        <v>14</v>
      </c>
      <c r="O244">
        <v>6</v>
      </c>
      <c r="P244">
        <v>78</v>
      </c>
      <c r="Q244">
        <v>189</v>
      </c>
      <c r="R244">
        <v>114</v>
      </c>
      <c r="S244">
        <v>340</v>
      </c>
      <c r="T244">
        <v>2.87032193665233</v>
      </c>
      <c r="U244">
        <v>347</v>
      </c>
      <c r="V244">
        <v>1.4899135446685801</v>
      </c>
      <c r="W244">
        <v>114</v>
      </c>
      <c r="X244">
        <v>0.1741</v>
      </c>
      <c r="Y244">
        <v>53673</v>
      </c>
      <c r="Z244">
        <v>626</v>
      </c>
      <c r="AA244">
        <v>12</v>
      </c>
      <c r="AB244">
        <v>6.4058663558663502</v>
      </c>
      <c r="AC244">
        <v>14</v>
      </c>
      <c r="AD244">
        <v>15</v>
      </c>
      <c r="AE244">
        <v>78</v>
      </c>
      <c r="AF244">
        <v>228</v>
      </c>
      <c r="AG244">
        <v>114</v>
      </c>
      <c r="AH244">
        <v>416</v>
      </c>
      <c r="AI244">
        <v>3.0401256761639801</v>
      </c>
      <c r="AJ244">
        <v>370</v>
      </c>
      <c r="AK244">
        <v>1.6918918918918899</v>
      </c>
      <c r="AL244">
        <v>124</v>
      </c>
      <c r="AM244">
        <v>1</v>
      </c>
      <c r="AN244">
        <v>0</v>
      </c>
      <c r="AO244" t="s">
        <v>64</v>
      </c>
      <c r="AP244">
        <v>0.4</v>
      </c>
      <c r="AQ244" t="s">
        <v>84</v>
      </c>
      <c r="AR244">
        <v>0.13600000000000001</v>
      </c>
      <c r="AS244" t="s">
        <v>65</v>
      </c>
      <c r="AT244">
        <v>0.60799999999999998</v>
      </c>
      <c r="AU244">
        <v>277</v>
      </c>
      <c r="AV244">
        <v>399</v>
      </c>
      <c r="AW244">
        <v>57598</v>
      </c>
    </row>
    <row r="245" spans="1:49" hidden="1" x14ac:dyDescent="0.3">
      <c r="A245" s="8">
        <f t="shared" si="7"/>
        <v>75403</v>
      </c>
      <c r="B245" s="8">
        <f t="shared" si="8"/>
        <v>244</v>
      </c>
      <c r="C245" s="8">
        <f>IF(LEFT(E245,12)="National Tec",MAX($C$2:C244)+1,0)</f>
        <v>0</v>
      </c>
      <c r="D245" t="s">
        <v>461</v>
      </c>
      <c r="E245" t="s">
        <v>115</v>
      </c>
      <c r="F245" t="s">
        <v>48</v>
      </c>
      <c r="G245">
        <v>282</v>
      </c>
      <c r="H245">
        <v>1994</v>
      </c>
      <c r="I245">
        <v>2020</v>
      </c>
      <c r="J245">
        <v>75403</v>
      </c>
      <c r="K245">
        <v>4219</v>
      </c>
      <c r="L245">
        <v>32</v>
      </c>
      <c r="M245">
        <v>4.6035383633708999</v>
      </c>
      <c r="N245">
        <v>1</v>
      </c>
      <c r="O245">
        <v>1</v>
      </c>
      <c r="P245">
        <v>36</v>
      </c>
      <c r="Q245">
        <v>49</v>
      </c>
      <c r="R245">
        <v>68</v>
      </c>
      <c r="S245">
        <v>116</v>
      </c>
      <c r="T245">
        <v>2.8699187939984099</v>
      </c>
      <c r="U245">
        <v>2893</v>
      </c>
      <c r="V245">
        <v>1.45834773591427</v>
      </c>
      <c r="W245">
        <v>215</v>
      </c>
      <c r="X245">
        <v>0.26769999999999999</v>
      </c>
      <c r="Y245">
        <v>67122</v>
      </c>
      <c r="Z245">
        <v>5761</v>
      </c>
      <c r="AA245">
        <v>38</v>
      </c>
      <c r="AB245">
        <v>4.9583906492390604</v>
      </c>
      <c r="AC245">
        <v>1</v>
      </c>
      <c r="AD245">
        <v>1</v>
      </c>
      <c r="AE245">
        <v>36</v>
      </c>
      <c r="AF245">
        <v>55</v>
      </c>
      <c r="AG245">
        <v>68</v>
      </c>
      <c r="AH245">
        <v>135</v>
      </c>
      <c r="AI245">
        <v>2.9613216321210398</v>
      </c>
      <c r="AJ245">
        <v>3482</v>
      </c>
      <c r="AK245">
        <v>1.65450890292935</v>
      </c>
      <c r="AL245">
        <v>225</v>
      </c>
      <c r="AM245">
        <v>0</v>
      </c>
      <c r="AN245">
        <v>1</v>
      </c>
      <c r="AO245" t="s">
        <v>177</v>
      </c>
      <c r="AP245">
        <v>0.223529411764705</v>
      </c>
      <c r="AQ245" t="s">
        <v>462</v>
      </c>
      <c r="AR245">
        <v>0.16470588235294101</v>
      </c>
      <c r="AS245" t="s">
        <v>178</v>
      </c>
      <c r="AT245">
        <v>0.54901960784313697</v>
      </c>
      <c r="AU245">
        <v>1933</v>
      </c>
      <c r="AV245">
        <v>2235</v>
      </c>
      <c r="AW245">
        <v>105600</v>
      </c>
    </row>
    <row r="246" spans="1:49" hidden="1" x14ac:dyDescent="0.3">
      <c r="A246" s="8">
        <f t="shared" si="7"/>
        <v>75656</v>
      </c>
      <c r="B246" s="8">
        <f t="shared" si="8"/>
        <v>245</v>
      </c>
      <c r="C246" s="8">
        <f>IF(LEFT(E246,12)="National Tec",MAX($C$2:C245)+1,0)</f>
        <v>0</v>
      </c>
      <c r="D246" t="s">
        <v>463</v>
      </c>
      <c r="E246" t="s">
        <v>464</v>
      </c>
      <c r="F246" t="s">
        <v>48</v>
      </c>
      <c r="G246">
        <v>66</v>
      </c>
      <c r="H246">
        <v>2001</v>
      </c>
      <c r="I246">
        <v>2019</v>
      </c>
      <c r="J246">
        <v>75656</v>
      </c>
      <c r="K246">
        <v>544</v>
      </c>
      <c r="L246">
        <v>13</v>
      </c>
      <c r="M246">
        <v>7.7583333333333302</v>
      </c>
      <c r="N246">
        <v>3</v>
      </c>
      <c r="O246">
        <v>2</v>
      </c>
      <c r="P246">
        <v>23</v>
      </c>
      <c r="Q246">
        <v>160</v>
      </c>
      <c r="R246">
        <v>42</v>
      </c>
      <c r="S246">
        <v>321</v>
      </c>
      <c r="T246">
        <v>2.8686428294611201</v>
      </c>
      <c r="U246">
        <v>464</v>
      </c>
      <c r="V246">
        <v>1.17241379310344</v>
      </c>
      <c r="W246">
        <v>59</v>
      </c>
      <c r="X246">
        <v>4.7300000000000002E-2</v>
      </c>
      <c r="Y246">
        <v>89727</v>
      </c>
      <c r="Z246">
        <v>571</v>
      </c>
      <c r="AA246">
        <v>13</v>
      </c>
      <c r="AB246">
        <v>7.6011904761904701</v>
      </c>
      <c r="AC246">
        <v>3</v>
      </c>
      <c r="AD246">
        <v>2</v>
      </c>
      <c r="AE246">
        <v>23</v>
      </c>
      <c r="AF246">
        <v>162</v>
      </c>
      <c r="AG246">
        <v>42</v>
      </c>
      <c r="AH246">
        <v>333</v>
      </c>
      <c r="AI246">
        <v>2.8569386365018201</v>
      </c>
      <c r="AJ246">
        <v>477</v>
      </c>
      <c r="AK246">
        <v>1.19706498951781</v>
      </c>
      <c r="AL246">
        <v>60</v>
      </c>
      <c r="AM246">
        <v>0</v>
      </c>
      <c r="AN246">
        <v>7</v>
      </c>
      <c r="AO246" t="s">
        <v>95</v>
      </c>
      <c r="AP246">
        <v>0.35384615384615298</v>
      </c>
      <c r="AQ246" t="s">
        <v>240</v>
      </c>
      <c r="AR246">
        <v>0.261538461538461</v>
      </c>
      <c r="AS246" t="s">
        <v>97</v>
      </c>
      <c r="AT246">
        <v>0.43076923076923002</v>
      </c>
      <c r="AU246">
        <v>607</v>
      </c>
      <c r="AV246">
        <v>492</v>
      </c>
      <c r="AW246">
        <v>48453</v>
      </c>
    </row>
    <row r="247" spans="1:49" s="10" customFormat="1" x14ac:dyDescent="0.3">
      <c r="A247" s="9">
        <f t="shared" si="7"/>
        <v>75694</v>
      </c>
      <c r="B247" s="9">
        <f t="shared" si="8"/>
        <v>246</v>
      </c>
      <c r="C247" s="9">
        <f>IF(LEFT(E247,12)="National Tec",MAX($C$2:C246)+1,0)</f>
        <v>32</v>
      </c>
      <c r="D247" s="10" t="s">
        <v>465</v>
      </c>
      <c r="E247" s="10" t="s">
        <v>53</v>
      </c>
      <c r="F247" s="10" t="s">
        <v>48</v>
      </c>
      <c r="G247" s="10">
        <v>99</v>
      </c>
      <c r="H247" s="10">
        <v>1992</v>
      </c>
      <c r="I247" s="10">
        <v>2019</v>
      </c>
      <c r="J247" s="10">
        <v>75694</v>
      </c>
      <c r="K247" s="10">
        <v>414</v>
      </c>
      <c r="L247" s="10">
        <v>11</v>
      </c>
      <c r="M247" s="10">
        <v>5.9825757575757503</v>
      </c>
      <c r="N247" s="10">
        <v>2</v>
      </c>
      <c r="O247" s="10">
        <v>14</v>
      </c>
      <c r="P247" s="10">
        <v>36</v>
      </c>
      <c r="Q247" s="10">
        <v>135</v>
      </c>
      <c r="R247" s="10">
        <v>63</v>
      </c>
      <c r="S247" s="10">
        <v>221</v>
      </c>
      <c r="T247" s="10">
        <v>2.8684731781699102</v>
      </c>
      <c r="U247" s="10">
        <v>323</v>
      </c>
      <c r="V247" s="10">
        <v>1.28173374613003</v>
      </c>
      <c r="W247" s="10">
        <v>63</v>
      </c>
      <c r="X247" s="10">
        <v>2.8199999999999999E-2</v>
      </c>
      <c r="Y247" s="10">
        <v>88875</v>
      </c>
      <c r="Z247" s="10">
        <v>426</v>
      </c>
      <c r="AA247" s="10">
        <v>11</v>
      </c>
      <c r="AB247" s="10">
        <v>5.9825757575757503</v>
      </c>
      <c r="AC247" s="10">
        <v>2</v>
      </c>
      <c r="AD247" s="10">
        <v>14</v>
      </c>
      <c r="AE247" s="10">
        <v>36</v>
      </c>
      <c r="AF247" s="10">
        <v>138</v>
      </c>
      <c r="AG247" s="10">
        <v>63</v>
      </c>
      <c r="AH247" s="10">
        <v>225</v>
      </c>
      <c r="AI247" s="10">
        <v>2.8603921184078902</v>
      </c>
      <c r="AJ247" s="10">
        <v>327</v>
      </c>
      <c r="AK247" s="10">
        <v>1.3027522935779801</v>
      </c>
      <c r="AL247" s="10">
        <v>63</v>
      </c>
      <c r="AM247" s="10">
        <v>0</v>
      </c>
      <c r="AN247" s="10">
        <v>3</v>
      </c>
      <c r="AO247" s="10" t="s">
        <v>139</v>
      </c>
      <c r="AP247" s="10">
        <v>0.40476190476190399</v>
      </c>
      <c r="AQ247" s="10" t="s">
        <v>67</v>
      </c>
      <c r="AR247" s="10">
        <v>0.15476190476190399</v>
      </c>
      <c r="AS247" s="10" t="s">
        <v>187</v>
      </c>
      <c r="AT247" s="10">
        <v>0.42857142857142799</v>
      </c>
      <c r="AU247" s="10">
        <v>1065</v>
      </c>
      <c r="AV247" s="10">
        <v>892</v>
      </c>
      <c r="AW247" s="10">
        <v>66925</v>
      </c>
    </row>
    <row r="248" spans="1:49" hidden="1" x14ac:dyDescent="0.3">
      <c r="A248" s="8">
        <f t="shared" si="7"/>
        <v>75933</v>
      </c>
      <c r="B248" s="8">
        <f t="shared" si="8"/>
        <v>247</v>
      </c>
      <c r="C248" s="8">
        <f>IF(LEFT(E248,12)="National Tec",MAX($C$2:C247)+1,0)</f>
        <v>0</v>
      </c>
      <c r="D248" t="s">
        <v>466</v>
      </c>
      <c r="E248" t="s">
        <v>467</v>
      </c>
      <c r="F248" t="s">
        <v>48</v>
      </c>
      <c r="G248">
        <v>158</v>
      </c>
      <c r="H248">
        <v>1988</v>
      </c>
      <c r="I248">
        <v>2019</v>
      </c>
      <c r="J248">
        <v>75933</v>
      </c>
      <c r="K248">
        <v>502</v>
      </c>
      <c r="L248">
        <v>11</v>
      </c>
      <c r="M248">
        <v>6.9999999999999902</v>
      </c>
      <c r="N248">
        <v>13</v>
      </c>
      <c r="O248">
        <v>16</v>
      </c>
      <c r="P248">
        <v>30</v>
      </c>
      <c r="Q248">
        <v>31</v>
      </c>
      <c r="R248">
        <v>146</v>
      </c>
      <c r="S248">
        <v>487</v>
      </c>
      <c r="T248">
        <v>2.8673058201266799</v>
      </c>
      <c r="U248">
        <v>427</v>
      </c>
      <c r="V248">
        <v>1.17564402810304</v>
      </c>
      <c r="W248">
        <v>94</v>
      </c>
      <c r="X248">
        <v>4.5600000000000002E-2</v>
      </c>
      <c r="Y248">
        <v>86050</v>
      </c>
      <c r="Z248">
        <v>526</v>
      </c>
      <c r="AA248">
        <v>11</v>
      </c>
      <c r="AB248">
        <v>6.9999999999999902</v>
      </c>
      <c r="AC248">
        <v>13</v>
      </c>
      <c r="AD248">
        <v>17</v>
      </c>
      <c r="AE248">
        <v>30</v>
      </c>
      <c r="AF248">
        <v>33</v>
      </c>
      <c r="AG248">
        <v>146</v>
      </c>
      <c r="AH248">
        <v>507</v>
      </c>
      <c r="AI248">
        <v>2.8718366005816902</v>
      </c>
      <c r="AJ248">
        <v>435</v>
      </c>
      <c r="AK248">
        <v>1.20919540229885</v>
      </c>
      <c r="AL248">
        <v>97</v>
      </c>
      <c r="AM248">
        <v>5</v>
      </c>
      <c r="AN248">
        <v>11</v>
      </c>
      <c r="AO248" t="s">
        <v>269</v>
      </c>
      <c r="AP248">
        <v>0.422222222222222</v>
      </c>
      <c r="AQ248" t="s">
        <v>87</v>
      </c>
      <c r="AR248">
        <v>0.2</v>
      </c>
      <c r="AS248" t="s">
        <v>88</v>
      </c>
      <c r="AT248">
        <v>0.45185185185185101</v>
      </c>
      <c r="AU248">
        <v>672</v>
      </c>
      <c r="AV248">
        <v>634</v>
      </c>
      <c r="AW248">
        <v>58316</v>
      </c>
    </row>
    <row r="249" spans="1:49" hidden="1" x14ac:dyDescent="0.3">
      <c r="A249" s="8">
        <f t="shared" si="7"/>
        <v>76059</v>
      </c>
      <c r="B249" s="8">
        <f t="shared" si="8"/>
        <v>248</v>
      </c>
      <c r="C249" s="8">
        <f>IF(LEFT(E249,12)="National Tec",MAX($C$2:C248)+1,0)</f>
        <v>0</v>
      </c>
      <c r="D249" t="s">
        <v>468</v>
      </c>
      <c r="E249" t="s">
        <v>71</v>
      </c>
      <c r="F249" t="s">
        <v>48</v>
      </c>
      <c r="G249">
        <v>111</v>
      </c>
      <c r="H249">
        <v>1995</v>
      </c>
      <c r="I249">
        <v>2020</v>
      </c>
      <c r="J249">
        <v>76059</v>
      </c>
      <c r="K249">
        <v>334</v>
      </c>
      <c r="L249">
        <v>9</v>
      </c>
      <c r="M249">
        <v>6.7357142857142804</v>
      </c>
      <c r="N249">
        <v>11</v>
      </c>
      <c r="O249">
        <v>15</v>
      </c>
      <c r="P249">
        <v>53</v>
      </c>
      <c r="Q249">
        <v>154</v>
      </c>
      <c r="R249">
        <v>82</v>
      </c>
      <c r="S249">
        <v>247</v>
      </c>
      <c r="T249">
        <v>2.86660536158448</v>
      </c>
      <c r="U249">
        <v>302</v>
      </c>
      <c r="V249">
        <v>1.1059602649006599</v>
      </c>
      <c r="W249">
        <v>82</v>
      </c>
      <c r="X249">
        <v>5.9200000000000003E-2</v>
      </c>
      <c r="Y249">
        <v>82568</v>
      </c>
      <c r="Z249">
        <v>355</v>
      </c>
      <c r="AA249">
        <v>9</v>
      </c>
      <c r="AB249">
        <v>6.7357142857142804</v>
      </c>
      <c r="AC249">
        <v>11</v>
      </c>
      <c r="AD249">
        <v>18</v>
      </c>
      <c r="AE249">
        <v>53</v>
      </c>
      <c r="AF249">
        <v>166</v>
      </c>
      <c r="AG249">
        <v>82</v>
      </c>
      <c r="AH249">
        <v>260</v>
      </c>
      <c r="AI249">
        <v>2.8872364999644899</v>
      </c>
      <c r="AJ249">
        <v>309</v>
      </c>
      <c r="AK249">
        <v>1.1488673139158501</v>
      </c>
      <c r="AL249">
        <v>87</v>
      </c>
      <c r="AM249">
        <v>0</v>
      </c>
      <c r="AN249">
        <v>3</v>
      </c>
      <c r="AO249" t="s">
        <v>449</v>
      </c>
      <c r="AP249">
        <v>0.65686274509803899</v>
      </c>
      <c r="AQ249" t="s">
        <v>409</v>
      </c>
      <c r="AR249">
        <v>0.15686274509803899</v>
      </c>
      <c r="AS249" t="s">
        <v>51</v>
      </c>
      <c r="AT249">
        <v>0.83333333333333304</v>
      </c>
      <c r="AU249">
        <v>315</v>
      </c>
      <c r="AV249">
        <v>271</v>
      </c>
      <c r="AW249">
        <v>22602</v>
      </c>
    </row>
    <row r="250" spans="1:49" hidden="1" x14ac:dyDescent="0.3">
      <c r="A250" s="8">
        <f t="shared" si="7"/>
        <v>76393</v>
      </c>
      <c r="B250" s="8">
        <f t="shared" si="8"/>
        <v>249</v>
      </c>
      <c r="C250" s="8">
        <f>IF(LEFT(E250,12)="National Tec",MAX($C$2:C249)+1,0)</f>
        <v>0</v>
      </c>
      <c r="D250" t="s">
        <v>469</v>
      </c>
      <c r="E250" t="s">
        <v>464</v>
      </c>
      <c r="F250" t="s">
        <v>48</v>
      </c>
      <c r="G250">
        <v>37</v>
      </c>
      <c r="H250">
        <v>1987</v>
      </c>
      <c r="I250">
        <v>2020</v>
      </c>
      <c r="J250">
        <v>76393</v>
      </c>
      <c r="K250">
        <v>288</v>
      </c>
      <c r="L250">
        <v>11</v>
      </c>
      <c r="M250">
        <v>5.0833333333333304</v>
      </c>
      <c r="N250">
        <v>1</v>
      </c>
      <c r="O250">
        <v>52</v>
      </c>
      <c r="P250">
        <v>4</v>
      </c>
      <c r="Q250">
        <v>53</v>
      </c>
      <c r="R250">
        <v>29</v>
      </c>
      <c r="S250">
        <v>284</v>
      </c>
      <c r="T250">
        <v>2.8650880027481498</v>
      </c>
      <c r="U250">
        <v>241</v>
      </c>
      <c r="V250">
        <v>1.1950207468879599</v>
      </c>
      <c r="W250">
        <v>27</v>
      </c>
      <c r="X250">
        <v>3.0300000000000001E-2</v>
      </c>
      <c r="Y250">
        <v>87910</v>
      </c>
      <c r="Z250">
        <v>297</v>
      </c>
      <c r="AA250">
        <v>11</v>
      </c>
      <c r="AB250">
        <v>5.0833333333333304</v>
      </c>
      <c r="AC250">
        <v>1</v>
      </c>
      <c r="AD250">
        <v>54</v>
      </c>
      <c r="AE250">
        <v>4</v>
      </c>
      <c r="AF250">
        <v>55</v>
      </c>
      <c r="AG250">
        <v>29</v>
      </c>
      <c r="AH250">
        <v>292</v>
      </c>
      <c r="AI250">
        <v>2.8643275166820299</v>
      </c>
      <c r="AJ250">
        <v>244</v>
      </c>
      <c r="AK250">
        <v>1.2172131147540901</v>
      </c>
      <c r="AL250">
        <v>28</v>
      </c>
      <c r="AM250">
        <v>0</v>
      </c>
      <c r="AN250">
        <v>2</v>
      </c>
      <c r="AO250" t="s">
        <v>470</v>
      </c>
      <c r="AP250">
        <v>1</v>
      </c>
      <c r="AR250">
        <v>0.68181818181818099</v>
      </c>
      <c r="AS250" t="s">
        <v>128</v>
      </c>
      <c r="AT250">
        <v>1</v>
      </c>
      <c r="AU250">
        <v>260</v>
      </c>
      <c r="AV250">
        <v>255</v>
      </c>
      <c r="AW250">
        <v>9626</v>
      </c>
    </row>
    <row r="251" spans="1:49" hidden="1" x14ac:dyDescent="0.3">
      <c r="A251" s="8">
        <f t="shared" si="7"/>
        <v>77063</v>
      </c>
      <c r="B251" s="8">
        <f t="shared" si="8"/>
        <v>250</v>
      </c>
      <c r="C251" s="8">
        <f>IF(LEFT(E251,12)="National Tec",MAX($C$2:C250)+1,0)</f>
        <v>0</v>
      </c>
      <c r="D251" t="s">
        <v>471</v>
      </c>
      <c r="E251" t="s">
        <v>47</v>
      </c>
      <c r="F251" t="s">
        <v>48</v>
      </c>
      <c r="G251">
        <v>416</v>
      </c>
      <c r="H251">
        <v>1989</v>
      </c>
      <c r="I251">
        <v>2020</v>
      </c>
      <c r="J251">
        <v>77063</v>
      </c>
      <c r="K251">
        <v>1328</v>
      </c>
      <c r="L251">
        <v>15</v>
      </c>
      <c r="M251">
        <v>8.9432289932289901</v>
      </c>
      <c r="N251">
        <v>25</v>
      </c>
      <c r="O251">
        <v>5</v>
      </c>
      <c r="P251">
        <v>33</v>
      </c>
      <c r="Q251">
        <v>5</v>
      </c>
      <c r="R251">
        <v>258</v>
      </c>
      <c r="S251">
        <v>924</v>
      </c>
      <c r="T251">
        <v>2.86198089247101</v>
      </c>
      <c r="U251">
        <v>1247</v>
      </c>
      <c r="V251">
        <v>1.06495589414595</v>
      </c>
      <c r="W251">
        <v>257</v>
      </c>
      <c r="X251">
        <v>0.1229</v>
      </c>
      <c r="Y251">
        <v>86062</v>
      </c>
      <c r="Z251">
        <v>1514</v>
      </c>
      <c r="AA251">
        <v>15</v>
      </c>
      <c r="AB251">
        <v>9.2106282606282601</v>
      </c>
      <c r="AC251">
        <v>25</v>
      </c>
      <c r="AD251">
        <v>5</v>
      </c>
      <c r="AE251">
        <v>33</v>
      </c>
      <c r="AF251">
        <v>5</v>
      </c>
      <c r="AG251">
        <v>258</v>
      </c>
      <c r="AH251">
        <v>1008</v>
      </c>
      <c r="AI251">
        <v>2.8717806117362099</v>
      </c>
      <c r="AJ251">
        <v>1327</v>
      </c>
      <c r="AK251">
        <v>1.1409193669932101</v>
      </c>
      <c r="AL251">
        <v>276</v>
      </c>
      <c r="AM251">
        <v>0</v>
      </c>
      <c r="AN251">
        <v>0</v>
      </c>
      <c r="AO251" t="s">
        <v>59</v>
      </c>
      <c r="AP251">
        <v>0.21194029850746199</v>
      </c>
      <c r="AQ251" t="s">
        <v>147</v>
      </c>
      <c r="AR251">
        <v>0.164179104477611</v>
      </c>
      <c r="AS251" t="s">
        <v>51</v>
      </c>
      <c r="AT251">
        <v>0.638805970149253</v>
      </c>
      <c r="AU251">
        <v>2898</v>
      </c>
      <c r="AV251">
        <v>2707</v>
      </c>
      <c r="AW251">
        <v>230678</v>
      </c>
    </row>
    <row r="252" spans="1:49" hidden="1" x14ac:dyDescent="0.3">
      <c r="A252" s="8">
        <f t="shared" si="7"/>
        <v>77418</v>
      </c>
      <c r="B252" s="8">
        <f t="shared" si="8"/>
        <v>251</v>
      </c>
      <c r="C252" s="8">
        <f>IF(LEFT(E252,12)="National Tec",MAX($C$2:C251)+1,0)</f>
        <v>0</v>
      </c>
      <c r="D252" t="s">
        <v>472</v>
      </c>
      <c r="E252" t="s">
        <v>47</v>
      </c>
      <c r="F252" t="s">
        <v>48</v>
      </c>
      <c r="G252">
        <v>177</v>
      </c>
      <c r="H252">
        <v>1994</v>
      </c>
      <c r="I252">
        <v>2020</v>
      </c>
      <c r="J252">
        <v>77418</v>
      </c>
      <c r="K252">
        <v>1585</v>
      </c>
      <c r="L252">
        <v>16</v>
      </c>
      <c r="M252">
        <v>4.9136577671609398</v>
      </c>
      <c r="N252">
        <v>2</v>
      </c>
      <c r="O252">
        <v>7</v>
      </c>
      <c r="P252">
        <v>16</v>
      </c>
      <c r="Q252">
        <v>89</v>
      </c>
      <c r="R252">
        <v>23</v>
      </c>
      <c r="S252">
        <v>123</v>
      </c>
      <c r="T252">
        <v>2.8602898626698199</v>
      </c>
      <c r="U252">
        <v>1407</v>
      </c>
      <c r="V252">
        <v>1.12651030561478</v>
      </c>
      <c r="W252">
        <v>142</v>
      </c>
      <c r="X252">
        <v>8.9599999999999999E-2</v>
      </c>
      <c r="Y252">
        <v>82700</v>
      </c>
      <c r="Z252">
        <v>1741</v>
      </c>
      <c r="AA252">
        <v>17</v>
      </c>
      <c r="AB252">
        <v>5.2805905651087803</v>
      </c>
      <c r="AC252">
        <v>2</v>
      </c>
      <c r="AD252">
        <v>7</v>
      </c>
      <c r="AE252">
        <v>16</v>
      </c>
      <c r="AF252">
        <v>91</v>
      </c>
      <c r="AG252">
        <v>23</v>
      </c>
      <c r="AH252">
        <v>125</v>
      </c>
      <c r="AI252">
        <v>2.8866497512666598</v>
      </c>
      <c r="AJ252">
        <v>1530</v>
      </c>
      <c r="AK252">
        <v>1.1379084967320201</v>
      </c>
      <c r="AL252">
        <v>146</v>
      </c>
      <c r="AM252">
        <v>0</v>
      </c>
      <c r="AN252">
        <v>5</v>
      </c>
      <c r="AO252" t="s">
        <v>59</v>
      </c>
      <c r="AP252">
        <v>0.38461538461538403</v>
      </c>
      <c r="AQ252" t="s">
        <v>60</v>
      </c>
      <c r="AR252">
        <v>0.224852071005917</v>
      </c>
      <c r="AS252" t="s">
        <v>51</v>
      </c>
      <c r="AT252">
        <v>0.585798816568047</v>
      </c>
      <c r="AU252">
        <v>2788</v>
      </c>
      <c r="AV252">
        <v>2717</v>
      </c>
      <c r="AW252">
        <v>230678</v>
      </c>
    </row>
    <row r="253" spans="1:49" hidden="1" x14ac:dyDescent="0.3">
      <c r="A253" s="8">
        <f t="shared" si="7"/>
        <v>77462</v>
      </c>
      <c r="B253" s="8">
        <f t="shared" si="8"/>
        <v>252</v>
      </c>
      <c r="C253" s="8">
        <f>IF(LEFT(E253,12)="National Tec",MAX($C$2:C252)+1,0)</f>
        <v>0</v>
      </c>
      <c r="D253" t="s">
        <v>473</v>
      </c>
      <c r="E253" t="s">
        <v>47</v>
      </c>
      <c r="F253" t="s">
        <v>48</v>
      </c>
      <c r="G253">
        <v>489</v>
      </c>
      <c r="H253">
        <v>1994</v>
      </c>
      <c r="I253">
        <v>2020</v>
      </c>
      <c r="J253">
        <v>77462</v>
      </c>
      <c r="K253">
        <v>1633</v>
      </c>
      <c r="L253">
        <v>18</v>
      </c>
      <c r="M253">
        <v>7.9290556765492104</v>
      </c>
      <c r="N253">
        <v>0</v>
      </c>
      <c r="O253">
        <v>0</v>
      </c>
      <c r="P253">
        <v>55</v>
      </c>
      <c r="Q253">
        <v>61</v>
      </c>
      <c r="R253">
        <v>231</v>
      </c>
      <c r="S253">
        <v>441</v>
      </c>
      <c r="T253">
        <v>2.86001371818922</v>
      </c>
      <c r="U253">
        <v>1514</v>
      </c>
      <c r="V253">
        <v>1.0785997357992001</v>
      </c>
      <c r="W253">
        <v>277</v>
      </c>
      <c r="X253">
        <v>6.3600000000000004E-2</v>
      </c>
      <c r="Y253">
        <v>90750</v>
      </c>
      <c r="Z253">
        <v>1744</v>
      </c>
      <c r="AA253">
        <v>18</v>
      </c>
      <c r="AB253">
        <v>7.81000805750159</v>
      </c>
      <c r="AC253">
        <v>0</v>
      </c>
      <c r="AD253">
        <v>0</v>
      </c>
      <c r="AE253">
        <v>55</v>
      </c>
      <c r="AF253">
        <v>64</v>
      </c>
      <c r="AG253">
        <v>231</v>
      </c>
      <c r="AH253">
        <v>452</v>
      </c>
      <c r="AI253">
        <v>2.8529250725272099</v>
      </c>
      <c r="AJ253">
        <v>1589</v>
      </c>
      <c r="AK253">
        <v>1.0975456261799801</v>
      </c>
      <c r="AL253">
        <v>280</v>
      </c>
      <c r="AM253">
        <v>49</v>
      </c>
      <c r="AN253">
        <v>0</v>
      </c>
      <c r="AO253" t="s">
        <v>59</v>
      </c>
      <c r="AP253">
        <v>0.64938271604938202</v>
      </c>
      <c r="AQ253" t="s">
        <v>252</v>
      </c>
      <c r="AR253">
        <v>3.7037037037037E-2</v>
      </c>
      <c r="AS253" t="s">
        <v>51</v>
      </c>
      <c r="AT253">
        <v>0.95061728395061695</v>
      </c>
      <c r="AU253">
        <v>3049</v>
      </c>
      <c r="AV253">
        <v>2719</v>
      </c>
      <c r="AW253">
        <v>230678</v>
      </c>
    </row>
    <row r="254" spans="1:49" hidden="1" x14ac:dyDescent="0.3">
      <c r="A254" s="8">
        <f t="shared" si="7"/>
        <v>77642</v>
      </c>
      <c r="B254" s="8">
        <f t="shared" si="8"/>
        <v>253</v>
      </c>
      <c r="C254" s="8">
        <f>IF(LEFT(E254,12)="National Tec",MAX($C$2:C253)+1,0)</f>
        <v>0</v>
      </c>
      <c r="D254" t="s">
        <v>474</v>
      </c>
      <c r="E254" t="s">
        <v>475</v>
      </c>
      <c r="F254" t="s">
        <v>48</v>
      </c>
      <c r="G254">
        <v>56</v>
      </c>
      <c r="H254">
        <v>1993</v>
      </c>
      <c r="I254">
        <v>2018</v>
      </c>
      <c r="J254">
        <v>77642</v>
      </c>
      <c r="K254">
        <v>286</v>
      </c>
      <c r="L254">
        <v>10</v>
      </c>
      <c r="M254">
        <v>5.7547008547008502</v>
      </c>
      <c r="N254">
        <v>5</v>
      </c>
      <c r="O254">
        <v>24</v>
      </c>
      <c r="P254">
        <v>27</v>
      </c>
      <c r="Q254">
        <v>140</v>
      </c>
      <c r="R254">
        <v>38</v>
      </c>
      <c r="S254">
        <v>208</v>
      </c>
      <c r="T254">
        <v>2.8591095804119302</v>
      </c>
      <c r="U254">
        <v>239</v>
      </c>
      <c r="V254">
        <v>1.1966527196652701</v>
      </c>
      <c r="W254">
        <v>39</v>
      </c>
      <c r="X254">
        <v>3.0499999999999999E-2</v>
      </c>
      <c r="Y254">
        <v>91274</v>
      </c>
      <c r="Z254">
        <v>295</v>
      </c>
      <c r="AA254">
        <v>10</v>
      </c>
      <c r="AB254">
        <v>5.7547008547008502</v>
      </c>
      <c r="AC254">
        <v>5</v>
      </c>
      <c r="AD254">
        <v>24</v>
      </c>
      <c r="AE254">
        <v>27</v>
      </c>
      <c r="AF254">
        <v>140</v>
      </c>
      <c r="AG254">
        <v>38</v>
      </c>
      <c r="AH254">
        <v>215</v>
      </c>
      <c r="AI254">
        <v>2.85082472859267</v>
      </c>
      <c r="AJ254">
        <v>247</v>
      </c>
      <c r="AK254">
        <v>1.1943319838056601</v>
      </c>
      <c r="AL254">
        <v>39</v>
      </c>
      <c r="AM254">
        <v>0</v>
      </c>
      <c r="AN254">
        <v>0</v>
      </c>
      <c r="AO254" t="s">
        <v>227</v>
      </c>
      <c r="AP254">
        <v>0.51020408163265296</v>
      </c>
      <c r="AQ254" t="s">
        <v>197</v>
      </c>
      <c r="AR254">
        <v>0.265306122448979</v>
      </c>
      <c r="AS254" t="s">
        <v>191</v>
      </c>
      <c r="AT254">
        <v>0.51020408163265296</v>
      </c>
      <c r="AU254">
        <v>1324</v>
      </c>
      <c r="AV254">
        <v>1128</v>
      </c>
      <c r="AW254">
        <v>113961</v>
      </c>
    </row>
    <row r="255" spans="1:49" hidden="1" x14ac:dyDescent="0.3">
      <c r="A255" s="8">
        <f t="shared" si="7"/>
        <v>77710</v>
      </c>
      <c r="B255" s="8">
        <f t="shared" si="8"/>
        <v>254</v>
      </c>
      <c r="C255" s="8">
        <f>IF(LEFT(E255,12)="National Tec",MAX($C$2:C254)+1,0)</f>
        <v>0</v>
      </c>
      <c r="D255" t="s">
        <v>476</v>
      </c>
      <c r="E255" t="s">
        <v>47</v>
      </c>
      <c r="F255" t="s">
        <v>48</v>
      </c>
      <c r="G255">
        <v>285</v>
      </c>
      <c r="H255">
        <v>1995</v>
      </c>
      <c r="I255">
        <v>2020</v>
      </c>
      <c r="J255">
        <v>77710</v>
      </c>
      <c r="K255">
        <v>1472</v>
      </c>
      <c r="L255">
        <v>17</v>
      </c>
      <c r="M255">
        <v>6.8454691777115704</v>
      </c>
      <c r="N255">
        <v>1</v>
      </c>
      <c r="O255">
        <v>0</v>
      </c>
      <c r="P255">
        <v>40</v>
      </c>
      <c r="Q255">
        <v>136</v>
      </c>
      <c r="R255">
        <v>113</v>
      </c>
      <c r="S255">
        <v>344</v>
      </c>
      <c r="T255">
        <v>2.85877142939658</v>
      </c>
      <c r="U255">
        <v>1147</v>
      </c>
      <c r="V255">
        <v>1.28334786399302</v>
      </c>
      <c r="W255">
        <v>198</v>
      </c>
      <c r="X255">
        <v>0.11</v>
      </c>
      <c r="Y255">
        <v>82712</v>
      </c>
      <c r="Z255">
        <v>1654</v>
      </c>
      <c r="AA255">
        <v>18</v>
      </c>
      <c r="AB255">
        <v>6.9101877924301904</v>
      </c>
      <c r="AC255">
        <v>1</v>
      </c>
      <c r="AD255">
        <v>0</v>
      </c>
      <c r="AE255">
        <v>40</v>
      </c>
      <c r="AF255">
        <v>152</v>
      </c>
      <c r="AG255">
        <v>113</v>
      </c>
      <c r="AH255">
        <v>376</v>
      </c>
      <c r="AI255">
        <v>2.88658748278886</v>
      </c>
      <c r="AJ255">
        <v>1235</v>
      </c>
      <c r="AK255">
        <v>1.33927125506072</v>
      </c>
      <c r="AL255">
        <v>210</v>
      </c>
      <c r="AM255">
        <v>0</v>
      </c>
      <c r="AN255">
        <v>3</v>
      </c>
      <c r="AO255" t="s">
        <v>49</v>
      </c>
      <c r="AP255">
        <v>0.68400000000000005</v>
      </c>
      <c r="AQ255" t="s">
        <v>59</v>
      </c>
      <c r="AR255">
        <v>0.108</v>
      </c>
      <c r="AS255" t="s">
        <v>51</v>
      </c>
      <c r="AT255">
        <v>0.96799999999999997</v>
      </c>
      <c r="AU255">
        <v>1402</v>
      </c>
      <c r="AV255">
        <v>1340</v>
      </c>
      <c r="AW255">
        <v>69094</v>
      </c>
    </row>
    <row r="256" spans="1:49" hidden="1" x14ac:dyDescent="0.3">
      <c r="A256" s="8">
        <f t="shared" si="7"/>
        <v>78056</v>
      </c>
      <c r="B256" s="8">
        <f t="shared" si="8"/>
        <v>255</v>
      </c>
      <c r="C256" s="8">
        <f>IF(LEFT(E256,12)="National Tec",MAX($C$2:C255)+1,0)</f>
        <v>0</v>
      </c>
      <c r="D256" t="s">
        <v>477</v>
      </c>
      <c r="E256" t="s">
        <v>478</v>
      </c>
      <c r="F256" t="s">
        <v>48</v>
      </c>
      <c r="G256">
        <v>288</v>
      </c>
      <c r="H256">
        <v>1980</v>
      </c>
      <c r="I256">
        <v>2020</v>
      </c>
      <c r="J256">
        <v>78056</v>
      </c>
      <c r="K256">
        <v>264</v>
      </c>
      <c r="L256">
        <v>7</v>
      </c>
      <c r="M256">
        <v>4.9073934837092699</v>
      </c>
      <c r="N256">
        <v>14</v>
      </c>
      <c r="O256">
        <v>61</v>
      </c>
      <c r="P256">
        <v>174</v>
      </c>
      <c r="Q256">
        <v>164</v>
      </c>
      <c r="R256">
        <v>242</v>
      </c>
      <c r="S256">
        <v>206</v>
      </c>
      <c r="T256">
        <v>2.85694702891981</v>
      </c>
      <c r="U256">
        <v>155</v>
      </c>
      <c r="V256">
        <v>1.7032258064516099</v>
      </c>
      <c r="W256">
        <v>89</v>
      </c>
      <c r="X256">
        <v>0.19270000000000001</v>
      </c>
      <c r="Y256">
        <v>67950</v>
      </c>
      <c r="Z256">
        <v>327</v>
      </c>
      <c r="AA256">
        <v>8</v>
      </c>
      <c r="AB256">
        <v>5.0323934837092699</v>
      </c>
      <c r="AC256">
        <v>14</v>
      </c>
      <c r="AD256">
        <v>73</v>
      </c>
      <c r="AE256">
        <v>174</v>
      </c>
      <c r="AF256">
        <v>209</v>
      </c>
      <c r="AG256">
        <v>242</v>
      </c>
      <c r="AH256">
        <v>258</v>
      </c>
      <c r="AI256">
        <v>2.9570002559291102</v>
      </c>
      <c r="AJ256">
        <v>174</v>
      </c>
      <c r="AK256">
        <v>1.8793103448275801</v>
      </c>
      <c r="AL256">
        <v>106</v>
      </c>
      <c r="AM256">
        <v>0</v>
      </c>
      <c r="AN256">
        <v>0</v>
      </c>
      <c r="AO256" t="s">
        <v>91</v>
      </c>
      <c r="AP256">
        <v>0.680851063829787</v>
      </c>
      <c r="AQ256" t="s">
        <v>377</v>
      </c>
      <c r="AR256">
        <v>4.2553191489361701E-2</v>
      </c>
      <c r="AS256" t="s">
        <v>51</v>
      </c>
      <c r="AT256">
        <v>0.93617021276595702</v>
      </c>
      <c r="AU256">
        <v>1823</v>
      </c>
      <c r="AV256">
        <v>2045</v>
      </c>
      <c r="AW256">
        <v>152312</v>
      </c>
    </row>
    <row r="257" spans="1:49" hidden="1" x14ac:dyDescent="0.3">
      <c r="A257" s="8">
        <f t="shared" si="7"/>
        <v>78101</v>
      </c>
      <c r="B257" s="8">
        <f t="shared" si="8"/>
        <v>256</v>
      </c>
      <c r="C257" s="8">
        <f>IF(LEFT(E257,12)="National Tec",MAX($C$2:C256)+1,0)</f>
        <v>0</v>
      </c>
      <c r="D257" t="s">
        <v>479</v>
      </c>
      <c r="E257" t="s">
        <v>480</v>
      </c>
      <c r="F257" t="s">
        <v>48</v>
      </c>
      <c r="G257">
        <v>103</v>
      </c>
      <c r="H257">
        <v>2005</v>
      </c>
      <c r="I257">
        <v>2019</v>
      </c>
      <c r="J257">
        <v>78101</v>
      </c>
      <c r="K257">
        <v>716</v>
      </c>
      <c r="L257">
        <v>15</v>
      </c>
      <c r="M257">
        <v>5.8838132152085603</v>
      </c>
      <c r="N257">
        <v>0</v>
      </c>
      <c r="O257">
        <v>0</v>
      </c>
      <c r="P257">
        <v>43</v>
      </c>
      <c r="Q257">
        <v>322</v>
      </c>
      <c r="R257">
        <v>64</v>
      </c>
      <c r="S257">
        <v>527</v>
      </c>
      <c r="T257">
        <v>2.8567458519278701</v>
      </c>
      <c r="U257">
        <v>636</v>
      </c>
      <c r="V257">
        <v>1.1257861635220101</v>
      </c>
      <c r="W257">
        <v>80</v>
      </c>
      <c r="X257">
        <v>3.2399999999999998E-2</v>
      </c>
      <c r="Y257">
        <v>87785</v>
      </c>
      <c r="Z257">
        <v>740</v>
      </c>
      <c r="AA257">
        <v>16</v>
      </c>
      <c r="AB257">
        <v>5.8838132152085603</v>
      </c>
      <c r="AC257">
        <v>0</v>
      </c>
      <c r="AD257">
        <v>0</v>
      </c>
      <c r="AE257">
        <v>43</v>
      </c>
      <c r="AF257">
        <v>334</v>
      </c>
      <c r="AG257">
        <v>64</v>
      </c>
      <c r="AH257">
        <v>544</v>
      </c>
      <c r="AI257">
        <v>2.8647533349507301</v>
      </c>
      <c r="AJ257">
        <v>643</v>
      </c>
      <c r="AK257">
        <v>1.1508553654743301</v>
      </c>
      <c r="AL257">
        <v>80</v>
      </c>
      <c r="AM257">
        <v>0</v>
      </c>
      <c r="AN257">
        <v>0</v>
      </c>
      <c r="AO257" t="s">
        <v>183</v>
      </c>
      <c r="AP257">
        <v>0.52222222222222203</v>
      </c>
      <c r="AQ257" t="s">
        <v>92</v>
      </c>
      <c r="AR257">
        <v>5.5555555555555497E-2</v>
      </c>
      <c r="AS257" t="s">
        <v>178</v>
      </c>
      <c r="AT257">
        <v>0.58888888888888802</v>
      </c>
      <c r="AU257">
        <v>1799</v>
      </c>
      <c r="AV257">
        <v>1642</v>
      </c>
      <c r="AW257">
        <v>134369</v>
      </c>
    </row>
    <row r="258" spans="1:49" hidden="1" x14ac:dyDescent="0.3">
      <c r="A258" s="8">
        <f t="shared" si="7"/>
        <v>78111</v>
      </c>
      <c r="B258" s="8">
        <f t="shared" si="8"/>
        <v>257</v>
      </c>
      <c r="C258" s="8">
        <f>IF(LEFT(E258,12)="National Tec",MAX($C$2:C257)+1,0)</f>
        <v>0</v>
      </c>
      <c r="D258" t="s">
        <v>481</v>
      </c>
      <c r="E258" t="s">
        <v>47</v>
      </c>
      <c r="F258" t="s">
        <v>48</v>
      </c>
      <c r="G258">
        <v>289</v>
      </c>
      <c r="H258">
        <v>1984</v>
      </c>
      <c r="I258">
        <v>2020</v>
      </c>
      <c r="J258">
        <v>78111</v>
      </c>
      <c r="K258">
        <v>1227</v>
      </c>
      <c r="L258">
        <v>15</v>
      </c>
      <c r="M258">
        <v>7.9693820972515601</v>
      </c>
      <c r="N258">
        <v>1</v>
      </c>
      <c r="O258">
        <v>1</v>
      </c>
      <c r="P258">
        <v>34</v>
      </c>
      <c r="Q258">
        <v>73</v>
      </c>
      <c r="R258">
        <v>115</v>
      </c>
      <c r="S258">
        <v>314</v>
      </c>
      <c r="T258">
        <v>2.8567164444047402</v>
      </c>
      <c r="U258">
        <v>879</v>
      </c>
      <c r="V258">
        <v>1.3959044368600599</v>
      </c>
      <c r="W258">
        <v>183</v>
      </c>
      <c r="X258">
        <v>0.19800000000000001</v>
      </c>
      <c r="Y258">
        <v>69600</v>
      </c>
      <c r="Z258">
        <v>1530</v>
      </c>
      <c r="AA258">
        <v>18</v>
      </c>
      <c r="AB258">
        <v>8.55037055324002</v>
      </c>
      <c r="AC258">
        <v>1</v>
      </c>
      <c r="AD258">
        <v>1</v>
      </c>
      <c r="AE258">
        <v>34</v>
      </c>
      <c r="AF258">
        <v>84</v>
      </c>
      <c r="AG258">
        <v>115</v>
      </c>
      <c r="AH258">
        <v>394</v>
      </c>
      <c r="AI258">
        <v>2.9484756193320001</v>
      </c>
      <c r="AJ258">
        <v>1007</v>
      </c>
      <c r="AK258">
        <v>1.51936444885799</v>
      </c>
      <c r="AL258">
        <v>189</v>
      </c>
      <c r="AM258">
        <v>0</v>
      </c>
      <c r="AN258">
        <v>1</v>
      </c>
      <c r="AO258" t="s">
        <v>159</v>
      </c>
      <c r="AP258">
        <v>0.43555555555555497</v>
      </c>
      <c r="AQ258" t="s">
        <v>135</v>
      </c>
      <c r="AR258">
        <v>0.34222222222222198</v>
      </c>
      <c r="AS258" t="s">
        <v>51</v>
      </c>
      <c r="AT258">
        <v>0.93777777777777704</v>
      </c>
      <c r="AU258">
        <v>398</v>
      </c>
      <c r="AV258">
        <v>431</v>
      </c>
      <c r="AW258">
        <v>29160</v>
      </c>
    </row>
    <row r="259" spans="1:49" hidden="1" x14ac:dyDescent="0.3">
      <c r="A259" s="8">
        <f t="shared" si="7"/>
        <v>78476</v>
      </c>
      <c r="B259" s="8">
        <f t="shared" si="8"/>
        <v>258</v>
      </c>
      <c r="C259" s="8">
        <f>IF(LEFT(E259,12)="National Tec",MAX($C$2:C258)+1,0)</f>
        <v>0</v>
      </c>
      <c r="D259" t="s">
        <v>482</v>
      </c>
      <c r="E259" t="s">
        <v>288</v>
      </c>
      <c r="F259" t="s">
        <v>48</v>
      </c>
      <c r="G259">
        <v>124</v>
      </c>
      <c r="H259">
        <v>2002</v>
      </c>
      <c r="I259">
        <v>2020</v>
      </c>
      <c r="J259">
        <v>78476</v>
      </c>
      <c r="K259">
        <v>373</v>
      </c>
      <c r="L259">
        <v>10</v>
      </c>
      <c r="M259">
        <v>5.9892857142857103</v>
      </c>
      <c r="N259">
        <v>6</v>
      </c>
      <c r="O259">
        <v>23</v>
      </c>
      <c r="P259">
        <v>48</v>
      </c>
      <c r="Q259">
        <v>98</v>
      </c>
      <c r="R259">
        <v>78</v>
      </c>
      <c r="S259">
        <v>212</v>
      </c>
      <c r="T259">
        <v>2.8550248918930001</v>
      </c>
      <c r="U259">
        <v>332</v>
      </c>
      <c r="V259">
        <v>1.12349397590361</v>
      </c>
      <c r="W259">
        <v>58</v>
      </c>
      <c r="X259">
        <v>7.9000000000000001E-2</v>
      </c>
      <c r="Y259">
        <v>84080</v>
      </c>
      <c r="Z259">
        <v>405</v>
      </c>
      <c r="AA259">
        <v>11</v>
      </c>
      <c r="AB259">
        <v>5.9892857142857103</v>
      </c>
      <c r="AC259">
        <v>6</v>
      </c>
      <c r="AD259">
        <v>24</v>
      </c>
      <c r="AE259">
        <v>48</v>
      </c>
      <c r="AF259">
        <v>103</v>
      </c>
      <c r="AG259">
        <v>78</v>
      </c>
      <c r="AH259">
        <v>223</v>
      </c>
      <c r="AI259">
        <v>2.8807133955337498</v>
      </c>
      <c r="AJ259">
        <v>356</v>
      </c>
      <c r="AK259">
        <v>1.1376404494382</v>
      </c>
      <c r="AL259">
        <v>60</v>
      </c>
      <c r="AM259">
        <v>0</v>
      </c>
      <c r="AN259">
        <v>0</v>
      </c>
      <c r="AO259" t="s">
        <v>400</v>
      </c>
      <c r="AP259">
        <v>0.241935483870967</v>
      </c>
      <c r="AQ259" t="s">
        <v>139</v>
      </c>
      <c r="AR259">
        <v>0.209677419354838</v>
      </c>
      <c r="AS259" t="s">
        <v>128</v>
      </c>
      <c r="AT259">
        <v>0.41935483870967699</v>
      </c>
      <c r="AU259">
        <v>109</v>
      </c>
      <c r="AV259">
        <v>108</v>
      </c>
      <c r="AW259">
        <v>4873</v>
      </c>
    </row>
    <row r="260" spans="1:49" hidden="1" x14ac:dyDescent="0.3">
      <c r="A260" s="8">
        <f t="shared" ref="A260:A323" si="9">J260</f>
        <v>78527</v>
      </c>
      <c r="B260" s="8">
        <f t="shared" ref="B260:B323" si="10">B259+1</f>
        <v>259</v>
      </c>
      <c r="C260" s="8">
        <f>IF(LEFT(E260,12)="National Tec",MAX($C$2:C259)+1,0)</f>
        <v>0</v>
      </c>
      <c r="D260" t="s">
        <v>483</v>
      </c>
      <c r="E260" t="s">
        <v>484</v>
      </c>
      <c r="F260" t="s">
        <v>48</v>
      </c>
      <c r="G260">
        <v>175</v>
      </c>
      <c r="H260">
        <v>1995</v>
      </c>
      <c r="I260">
        <v>2020</v>
      </c>
      <c r="J260">
        <v>78527</v>
      </c>
      <c r="K260">
        <v>1119</v>
      </c>
      <c r="L260">
        <v>15</v>
      </c>
      <c r="M260">
        <v>5.1474133093656604</v>
      </c>
      <c r="N260">
        <v>13</v>
      </c>
      <c r="O260">
        <v>7</v>
      </c>
      <c r="P260">
        <v>57</v>
      </c>
      <c r="Q260">
        <v>86</v>
      </c>
      <c r="R260">
        <v>99</v>
      </c>
      <c r="S260">
        <v>174</v>
      </c>
      <c r="T260">
        <v>2.8548131848537701</v>
      </c>
      <c r="U260">
        <v>916</v>
      </c>
      <c r="V260">
        <v>1.2216157205240099</v>
      </c>
      <c r="W260">
        <v>108</v>
      </c>
      <c r="X260">
        <v>0.14510000000000001</v>
      </c>
      <c r="Y260">
        <v>85193</v>
      </c>
      <c r="Z260">
        <v>1309</v>
      </c>
      <c r="AA260">
        <v>16</v>
      </c>
      <c r="AB260">
        <v>5.2383224002747504</v>
      </c>
      <c r="AC260">
        <v>13</v>
      </c>
      <c r="AD260">
        <v>7</v>
      </c>
      <c r="AE260">
        <v>57</v>
      </c>
      <c r="AF260">
        <v>88</v>
      </c>
      <c r="AG260">
        <v>99</v>
      </c>
      <c r="AH260">
        <v>177</v>
      </c>
      <c r="AI260">
        <v>2.8757481988407001</v>
      </c>
      <c r="AJ260">
        <v>1030</v>
      </c>
      <c r="AK260">
        <v>1.2708737864077599</v>
      </c>
      <c r="AL260">
        <v>108</v>
      </c>
      <c r="AM260">
        <v>0</v>
      </c>
      <c r="AN260">
        <v>0</v>
      </c>
      <c r="AO260" t="s">
        <v>252</v>
      </c>
      <c r="AP260">
        <v>0.88059701492537301</v>
      </c>
      <c r="AQ260" t="s">
        <v>135</v>
      </c>
      <c r="AR260">
        <v>2.2388059701492501E-2</v>
      </c>
      <c r="AS260" t="s">
        <v>51</v>
      </c>
      <c r="AT260">
        <v>0.99253731343283502</v>
      </c>
      <c r="AU260">
        <v>884</v>
      </c>
      <c r="AV260">
        <v>833</v>
      </c>
      <c r="AW260">
        <v>76367</v>
      </c>
    </row>
    <row r="261" spans="1:49" hidden="1" x14ac:dyDescent="0.3">
      <c r="A261" s="8">
        <f t="shared" si="9"/>
        <v>78578</v>
      </c>
      <c r="B261" s="8">
        <f t="shared" si="10"/>
        <v>260</v>
      </c>
      <c r="C261" s="8">
        <f>IF(LEFT(E261,12)="National Tec",MAX($C$2:C260)+1,0)</f>
        <v>0</v>
      </c>
      <c r="D261" t="s">
        <v>485</v>
      </c>
      <c r="E261" t="s">
        <v>486</v>
      </c>
      <c r="F261" t="s">
        <v>48</v>
      </c>
      <c r="G261">
        <v>220</v>
      </c>
      <c r="H261">
        <v>1989</v>
      </c>
      <c r="I261">
        <v>2020</v>
      </c>
      <c r="J261">
        <v>78578</v>
      </c>
      <c r="K261">
        <v>452</v>
      </c>
      <c r="L261">
        <v>8</v>
      </c>
      <c r="M261">
        <v>4.8718253968253897</v>
      </c>
      <c r="N261">
        <v>8</v>
      </c>
      <c r="O261">
        <v>37</v>
      </c>
      <c r="P261">
        <v>37</v>
      </c>
      <c r="Q261">
        <v>88</v>
      </c>
      <c r="R261">
        <v>133</v>
      </c>
      <c r="S261">
        <v>307</v>
      </c>
      <c r="T261">
        <v>2.8545608845039201</v>
      </c>
      <c r="U261">
        <v>373</v>
      </c>
      <c r="V261">
        <v>1.2117962466487899</v>
      </c>
      <c r="W261">
        <v>120</v>
      </c>
      <c r="X261">
        <v>0.1767</v>
      </c>
      <c r="Y261">
        <v>71395</v>
      </c>
      <c r="Z261">
        <v>549</v>
      </c>
      <c r="AA261">
        <v>8</v>
      </c>
      <c r="AB261">
        <v>5.7646825396825401</v>
      </c>
      <c r="AC261">
        <v>8</v>
      </c>
      <c r="AD261">
        <v>44</v>
      </c>
      <c r="AE261">
        <v>37</v>
      </c>
      <c r="AF261">
        <v>99</v>
      </c>
      <c r="AG261">
        <v>133</v>
      </c>
      <c r="AH261">
        <v>359</v>
      </c>
      <c r="AI261">
        <v>2.9392146159848398</v>
      </c>
      <c r="AJ261">
        <v>409</v>
      </c>
      <c r="AK261">
        <v>1.3422982885085499</v>
      </c>
      <c r="AL261">
        <v>135</v>
      </c>
      <c r="AM261">
        <v>7</v>
      </c>
      <c r="AN261">
        <v>0</v>
      </c>
      <c r="AO261" t="s">
        <v>123</v>
      </c>
      <c r="AP261">
        <v>0.31521739130434701</v>
      </c>
      <c r="AQ261" t="s">
        <v>110</v>
      </c>
      <c r="AR261">
        <v>0.15217391304347799</v>
      </c>
      <c r="AS261" t="s">
        <v>51</v>
      </c>
      <c r="AT261">
        <v>0.44021739130434701</v>
      </c>
      <c r="AU261">
        <v>425</v>
      </c>
      <c r="AV261">
        <v>475</v>
      </c>
      <c r="AW261">
        <v>94611</v>
      </c>
    </row>
    <row r="262" spans="1:49" hidden="1" x14ac:dyDescent="0.3">
      <c r="A262" s="8">
        <f t="shared" si="9"/>
        <v>78663</v>
      </c>
      <c r="B262" s="8">
        <f t="shared" si="10"/>
        <v>261</v>
      </c>
      <c r="C262" s="8">
        <f>IF(LEFT(E262,12)="National Tec",MAX($C$2:C261)+1,0)</f>
        <v>0</v>
      </c>
      <c r="D262" t="s">
        <v>487</v>
      </c>
      <c r="E262" t="s">
        <v>71</v>
      </c>
      <c r="F262" t="s">
        <v>48</v>
      </c>
      <c r="G262">
        <v>190</v>
      </c>
      <c r="H262">
        <v>1982</v>
      </c>
      <c r="I262">
        <v>2020</v>
      </c>
      <c r="J262">
        <v>78663</v>
      </c>
      <c r="K262">
        <v>793</v>
      </c>
      <c r="L262">
        <v>14</v>
      </c>
      <c r="M262">
        <v>8.6861795067677399</v>
      </c>
      <c r="N262">
        <v>6</v>
      </c>
      <c r="O262">
        <v>0</v>
      </c>
      <c r="P262">
        <v>48</v>
      </c>
      <c r="Q262">
        <v>147</v>
      </c>
      <c r="R262">
        <v>140</v>
      </c>
      <c r="S262">
        <v>461</v>
      </c>
      <c r="T262">
        <v>2.85418668766297</v>
      </c>
      <c r="U262">
        <v>601</v>
      </c>
      <c r="V262">
        <v>1.3194675540765299</v>
      </c>
      <c r="W262">
        <v>109</v>
      </c>
      <c r="X262">
        <v>0.15279999999999999</v>
      </c>
      <c r="Y262">
        <v>76221</v>
      </c>
      <c r="Z262">
        <v>936</v>
      </c>
      <c r="AA262">
        <v>16</v>
      </c>
      <c r="AB262">
        <v>8.9486795067677392</v>
      </c>
      <c r="AC262">
        <v>6</v>
      </c>
      <c r="AD262">
        <v>0</v>
      </c>
      <c r="AE262">
        <v>48</v>
      </c>
      <c r="AF262">
        <v>170</v>
      </c>
      <c r="AG262">
        <v>140</v>
      </c>
      <c r="AH262">
        <v>543</v>
      </c>
      <c r="AI262">
        <v>2.9158268815063701</v>
      </c>
      <c r="AJ262">
        <v>647</v>
      </c>
      <c r="AK262">
        <v>1.4466769706336899</v>
      </c>
      <c r="AL262">
        <v>114</v>
      </c>
      <c r="AM262">
        <v>1</v>
      </c>
      <c r="AN262">
        <v>1</v>
      </c>
      <c r="AO262" t="s">
        <v>67</v>
      </c>
      <c r="AP262">
        <v>0.54193548387096702</v>
      </c>
      <c r="AQ262" t="s">
        <v>68</v>
      </c>
      <c r="AR262">
        <v>0.206451612903225</v>
      </c>
      <c r="AS262" t="s">
        <v>56</v>
      </c>
      <c r="AT262">
        <v>0.54193548387096702</v>
      </c>
      <c r="AU262">
        <v>141</v>
      </c>
      <c r="AV262">
        <v>148</v>
      </c>
      <c r="AW262">
        <v>17157</v>
      </c>
    </row>
    <row r="263" spans="1:49" hidden="1" x14ac:dyDescent="0.3">
      <c r="A263" s="8">
        <f t="shared" si="9"/>
        <v>78693</v>
      </c>
      <c r="B263" s="8">
        <f t="shared" si="10"/>
        <v>262</v>
      </c>
      <c r="C263" s="8">
        <f>IF(LEFT(E263,12)="National Tec",MAX($C$2:C262)+1,0)</f>
        <v>0</v>
      </c>
      <c r="D263" t="s">
        <v>488</v>
      </c>
      <c r="E263" t="s">
        <v>489</v>
      </c>
      <c r="F263" t="s">
        <v>48</v>
      </c>
      <c r="G263">
        <v>138</v>
      </c>
      <c r="H263">
        <v>2004</v>
      </c>
      <c r="I263">
        <v>2020</v>
      </c>
      <c r="J263">
        <v>78693</v>
      </c>
      <c r="K263">
        <v>521</v>
      </c>
      <c r="L263">
        <v>12</v>
      </c>
      <c r="M263">
        <v>4.27928674674998</v>
      </c>
      <c r="N263">
        <v>3</v>
      </c>
      <c r="O263">
        <v>5</v>
      </c>
      <c r="P263">
        <v>65</v>
      </c>
      <c r="Q263">
        <v>314</v>
      </c>
      <c r="R263">
        <v>78</v>
      </c>
      <c r="S263">
        <v>327</v>
      </c>
      <c r="T263">
        <v>2.8540645842313301</v>
      </c>
      <c r="U263">
        <v>414</v>
      </c>
      <c r="V263">
        <v>1.2584541062801899</v>
      </c>
      <c r="W263">
        <v>90</v>
      </c>
      <c r="X263">
        <v>0.18210000000000001</v>
      </c>
      <c r="Y263">
        <v>74130</v>
      </c>
      <c r="Z263">
        <v>637</v>
      </c>
      <c r="AA263">
        <v>13</v>
      </c>
      <c r="AB263">
        <v>4.6552098432613098</v>
      </c>
      <c r="AC263">
        <v>3</v>
      </c>
      <c r="AD263">
        <v>5</v>
      </c>
      <c r="AE263">
        <v>65</v>
      </c>
      <c r="AF263">
        <v>371</v>
      </c>
      <c r="AG263">
        <v>78</v>
      </c>
      <c r="AH263">
        <v>389</v>
      </c>
      <c r="AI263">
        <v>2.9255967231475299</v>
      </c>
      <c r="AJ263">
        <v>438</v>
      </c>
      <c r="AK263">
        <v>1.45433789954337</v>
      </c>
      <c r="AL263">
        <v>99</v>
      </c>
      <c r="AM263">
        <v>0</v>
      </c>
      <c r="AN263">
        <v>0</v>
      </c>
      <c r="AO263" t="s">
        <v>50</v>
      </c>
      <c r="AP263">
        <v>0.50833333333333297</v>
      </c>
      <c r="AQ263" t="s">
        <v>59</v>
      </c>
      <c r="AR263">
        <v>0.29166666666666602</v>
      </c>
      <c r="AS263" t="s">
        <v>51</v>
      </c>
      <c r="AT263">
        <v>0.93333333333333302</v>
      </c>
      <c r="AU263">
        <v>3947</v>
      </c>
      <c r="AV263">
        <v>4158</v>
      </c>
      <c r="AW263">
        <v>227881</v>
      </c>
    </row>
    <row r="264" spans="1:49" hidden="1" x14ac:dyDescent="0.3">
      <c r="A264" s="8">
        <f t="shared" si="9"/>
        <v>79031</v>
      </c>
      <c r="B264" s="8">
        <f t="shared" si="10"/>
        <v>263</v>
      </c>
      <c r="C264" s="8">
        <f>IF(LEFT(E264,12)="National Tec",MAX($C$2:C263)+1,0)</f>
        <v>0</v>
      </c>
      <c r="D264" t="s">
        <v>490</v>
      </c>
      <c r="E264" t="s">
        <v>71</v>
      </c>
      <c r="F264" t="s">
        <v>48</v>
      </c>
      <c r="G264">
        <v>79</v>
      </c>
      <c r="H264">
        <v>1975</v>
      </c>
      <c r="I264">
        <v>2018</v>
      </c>
      <c r="J264">
        <v>79031</v>
      </c>
      <c r="K264">
        <v>305</v>
      </c>
      <c r="L264">
        <v>9</v>
      </c>
      <c r="M264">
        <v>5.9666666666666597</v>
      </c>
      <c r="N264">
        <v>21</v>
      </c>
      <c r="O264">
        <v>36</v>
      </c>
      <c r="P264">
        <v>31</v>
      </c>
      <c r="Q264">
        <v>77</v>
      </c>
      <c r="R264">
        <v>66</v>
      </c>
      <c r="S264">
        <v>249</v>
      </c>
      <c r="T264">
        <v>2.8525162505367199</v>
      </c>
      <c r="U264">
        <v>265</v>
      </c>
      <c r="V264">
        <v>1.15094339622641</v>
      </c>
      <c r="W264">
        <v>54</v>
      </c>
      <c r="X264">
        <v>6.1499999999999999E-2</v>
      </c>
      <c r="Y264">
        <v>87697</v>
      </c>
      <c r="Z264">
        <v>325</v>
      </c>
      <c r="AA264">
        <v>9</v>
      </c>
      <c r="AB264">
        <v>6.3777777777777702</v>
      </c>
      <c r="AC264">
        <v>21</v>
      </c>
      <c r="AD264">
        <v>36</v>
      </c>
      <c r="AE264">
        <v>31</v>
      </c>
      <c r="AF264">
        <v>78</v>
      </c>
      <c r="AG264">
        <v>66</v>
      </c>
      <c r="AH264">
        <v>263</v>
      </c>
      <c r="AI264">
        <v>2.8651433605822998</v>
      </c>
      <c r="AJ264">
        <v>279</v>
      </c>
      <c r="AK264">
        <v>1.1648745519713199</v>
      </c>
      <c r="AL264">
        <v>56</v>
      </c>
      <c r="AM264">
        <v>0</v>
      </c>
      <c r="AN264">
        <v>0</v>
      </c>
      <c r="AO264" t="s">
        <v>95</v>
      </c>
      <c r="AP264">
        <v>0.628571428571428</v>
      </c>
      <c r="AQ264" t="s">
        <v>60</v>
      </c>
      <c r="AR264">
        <v>0.25714285714285701</v>
      </c>
      <c r="AS264" t="s">
        <v>97</v>
      </c>
      <c r="AT264">
        <v>0.628571428571428</v>
      </c>
      <c r="AU264">
        <v>585</v>
      </c>
      <c r="AV264">
        <v>530</v>
      </c>
      <c r="AW264">
        <v>48453</v>
      </c>
    </row>
    <row r="265" spans="1:49" hidden="1" x14ac:dyDescent="0.3">
      <c r="A265" s="8">
        <f t="shared" si="9"/>
        <v>79356</v>
      </c>
      <c r="B265" s="8">
        <f t="shared" si="10"/>
        <v>264</v>
      </c>
      <c r="C265" s="8">
        <f>IF(LEFT(E265,12)="National Tec",MAX($C$2:C264)+1,0)</f>
        <v>0</v>
      </c>
      <c r="D265" t="s">
        <v>491</v>
      </c>
      <c r="E265" t="s">
        <v>47</v>
      </c>
      <c r="F265" t="s">
        <v>48</v>
      </c>
      <c r="G265">
        <v>217</v>
      </c>
      <c r="H265">
        <v>1995</v>
      </c>
      <c r="I265">
        <v>2020</v>
      </c>
      <c r="J265">
        <v>79356</v>
      </c>
      <c r="K265">
        <v>1422</v>
      </c>
      <c r="L265">
        <v>18</v>
      </c>
      <c r="M265">
        <v>9.6486996336996302</v>
      </c>
      <c r="N265">
        <v>0</v>
      </c>
      <c r="O265">
        <v>0</v>
      </c>
      <c r="P265">
        <v>18</v>
      </c>
      <c r="Q265">
        <v>29</v>
      </c>
      <c r="R265">
        <v>98</v>
      </c>
      <c r="S265">
        <v>592</v>
      </c>
      <c r="T265">
        <v>2.8509371034542399</v>
      </c>
      <c r="U265">
        <v>1201</v>
      </c>
      <c r="V265">
        <v>1.1840133222314699</v>
      </c>
      <c r="W265">
        <v>157</v>
      </c>
      <c r="X265">
        <v>0.14699999999999999</v>
      </c>
      <c r="Y265">
        <v>78720</v>
      </c>
      <c r="Z265">
        <v>1667</v>
      </c>
      <c r="AA265">
        <v>20</v>
      </c>
      <c r="AB265">
        <v>10.148278198975801</v>
      </c>
      <c r="AC265">
        <v>0</v>
      </c>
      <c r="AD265">
        <v>0</v>
      </c>
      <c r="AE265">
        <v>18</v>
      </c>
      <c r="AF265">
        <v>33</v>
      </c>
      <c r="AG265">
        <v>98</v>
      </c>
      <c r="AH265">
        <v>665</v>
      </c>
      <c r="AI265">
        <v>2.9044239351872401</v>
      </c>
      <c r="AJ265">
        <v>1300</v>
      </c>
      <c r="AK265">
        <v>1.2823076923076899</v>
      </c>
      <c r="AL265">
        <v>162</v>
      </c>
      <c r="AM265">
        <v>0</v>
      </c>
      <c r="AN265">
        <v>1</v>
      </c>
      <c r="AO265" t="s">
        <v>245</v>
      </c>
      <c r="AP265">
        <v>0.419191919191919</v>
      </c>
      <c r="AQ265" t="s">
        <v>139</v>
      </c>
      <c r="AR265">
        <v>0.26767676767676701</v>
      </c>
      <c r="AS265" t="s">
        <v>65</v>
      </c>
      <c r="AT265">
        <v>0.45454545454545398</v>
      </c>
      <c r="AU265">
        <v>599</v>
      </c>
      <c r="AV265">
        <v>603</v>
      </c>
      <c r="AW265">
        <v>87137</v>
      </c>
    </row>
    <row r="266" spans="1:49" x14ac:dyDescent="0.3">
      <c r="A266" s="8">
        <f t="shared" si="9"/>
        <v>79441</v>
      </c>
      <c r="B266" s="8">
        <f t="shared" si="10"/>
        <v>265</v>
      </c>
      <c r="C266" s="8">
        <f>IF(LEFT(E266,12)="National Tec",MAX($C$2:C265)+1,0)</f>
        <v>33</v>
      </c>
      <c r="D266" t="s">
        <v>492</v>
      </c>
      <c r="E266" t="s">
        <v>53</v>
      </c>
      <c r="F266" t="s">
        <v>48</v>
      </c>
      <c r="G266">
        <v>177</v>
      </c>
      <c r="H266">
        <v>1984</v>
      </c>
      <c r="I266">
        <v>2020</v>
      </c>
      <c r="J266">
        <v>79441</v>
      </c>
      <c r="K266">
        <v>565</v>
      </c>
      <c r="L266">
        <v>12</v>
      </c>
      <c r="M266">
        <v>6.9999999999999902</v>
      </c>
      <c r="N266">
        <v>10</v>
      </c>
      <c r="O266">
        <v>5</v>
      </c>
      <c r="P266">
        <v>40</v>
      </c>
      <c r="Q266">
        <v>61</v>
      </c>
      <c r="R266">
        <v>133</v>
      </c>
      <c r="S266">
        <v>488</v>
      </c>
      <c r="T266">
        <v>2.8505267378630901</v>
      </c>
      <c r="U266">
        <v>464</v>
      </c>
      <c r="V266">
        <v>1.2176724137931001</v>
      </c>
      <c r="W266">
        <v>101</v>
      </c>
      <c r="X266">
        <v>5.6800000000000003E-2</v>
      </c>
      <c r="Y266">
        <v>92605</v>
      </c>
      <c r="Z266">
        <v>599</v>
      </c>
      <c r="AA266">
        <v>12</v>
      </c>
      <c r="AB266">
        <v>6.9999999999999902</v>
      </c>
      <c r="AC266">
        <v>10</v>
      </c>
      <c r="AD266">
        <v>5</v>
      </c>
      <c r="AE266">
        <v>40</v>
      </c>
      <c r="AF266">
        <v>61</v>
      </c>
      <c r="AG266">
        <v>133</v>
      </c>
      <c r="AH266">
        <v>516</v>
      </c>
      <c r="AI266">
        <v>2.8455661182009502</v>
      </c>
      <c r="AJ266">
        <v>482</v>
      </c>
      <c r="AK266">
        <v>1.2427385892116101</v>
      </c>
      <c r="AL266">
        <v>103</v>
      </c>
      <c r="AM266">
        <v>0</v>
      </c>
      <c r="AN266">
        <v>1</v>
      </c>
      <c r="AO266" t="s">
        <v>75</v>
      </c>
      <c r="AP266">
        <v>0.43356643356643298</v>
      </c>
      <c r="AQ266" t="s">
        <v>139</v>
      </c>
      <c r="AR266">
        <v>0.20979020979020899</v>
      </c>
      <c r="AS266" t="s">
        <v>69</v>
      </c>
      <c r="AT266">
        <v>0.56643356643356602</v>
      </c>
      <c r="AU266">
        <v>611</v>
      </c>
      <c r="AV266">
        <v>502</v>
      </c>
      <c r="AW266">
        <v>42482</v>
      </c>
    </row>
    <row r="267" spans="1:49" hidden="1" x14ac:dyDescent="0.3">
      <c r="A267" s="8">
        <f t="shared" si="9"/>
        <v>79800</v>
      </c>
      <c r="B267" s="8">
        <f t="shared" si="10"/>
        <v>266</v>
      </c>
      <c r="C267" s="8">
        <f>IF(LEFT(E267,12)="National Tec",MAX($C$2:C266)+1,0)</f>
        <v>0</v>
      </c>
      <c r="D267" t="s">
        <v>493</v>
      </c>
      <c r="E267" t="s">
        <v>47</v>
      </c>
      <c r="F267" t="s">
        <v>48</v>
      </c>
      <c r="G267">
        <v>362</v>
      </c>
      <c r="H267">
        <v>1997</v>
      </c>
      <c r="I267">
        <v>2020</v>
      </c>
      <c r="J267">
        <v>79800</v>
      </c>
      <c r="K267">
        <v>1077</v>
      </c>
      <c r="L267">
        <v>9</v>
      </c>
      <c r="M267">
        <v>3.9297802020874699</v>
      </c>
      <c r="N267">
        <v>17</v>
      </c>
      <c r="O267">
        <v>19</v>
      </c>
      <c r="P267">
        <v>123</v>
      </c>
      <c r="Q267">
        <v>159</v>
      </c>
      <c r="R267">
        <v>144</v>
      </c>
      <c r="S267">
        <v>179</v>
      </c>
      <c r="T267">
        <v>2.8488187434413299</v>
      </c>
      <c r="U267">
        <v>1002</v>
      </c>
      <c r="V267">
        <v>1.0748502994011899</v>
      </c>
      <c r="W267">
        <v>188</v>
      </c>
      <c r="X267">
        <v>0.13220000000000001</v>
      </c>
      <c r="Y267">
        <v>72325</v>
      </c>
      <c r="Z267">
        <v>1241</v>
      </c>
      <c r="AA267">
        <v>12</v>
      </c>
      <c r="AB267">
        <v>3.9639071862144499</v>
      </c>
      <c r="AC267">
        <v>17</v>
      </c>
      <c r="AD267">
        <v>19</v>
      </c>
      <c r="AE267">
        <v>123</v>
      </c>
      <c r="AF267">
        <v>179</v>
      </c>
      <c r="AG267">
        <v>144</v>
      </c>
      <c r="AH267">
        <v>211</v>
      </c>
      <c r="AI267">
        <v>2.9346638915511898</v>
      </c>
      <c r="AJ267">
        <v>1116</v>
      </c>
      <c r="AK267">
        <v>1.11200716845878</v>
      </c>
      <c r="AL267">
        <v>204</v>
      </c>
      <c r="AM267">
        <v>0</v>
      </c>
      <c r="AN267">
        <v>4</v>
      </c>
      <c r="AO267" t="s">
        <v>91</v>
      </c>
      <c r="AP267">
        <v>0.84668989547038298</v>
      </c>
      <c r="AQ267" t="s">
        <v>416</v>
      </c>
      <c r="AR267">
        <v>3.1358885017421602E-2</v>
      </c>
      <c r="AS267" t="s">
        <v>51</v>
      </c>
      <c r="AT267">
        <v>0.96167247386759502</v>
      </c>
      <c r="AU267">
        <v>1925</v>
      </c>
      <c r="AV267">
        <v>2095</v>
      </c>
      <c r="AW267">
        <v>152312</v>
      </c>
    </row>
    <row r="268" spans="1:49" hidden="1" x14ac:dyDescent="0.3">
      <c r="A268" s="8">
        <f t="shared" si="9"/>
        <v>80078</v>
      </c>
      <c r="B268" s="8">
        <f t="shared" si="10"/>
        <v>267</v>
      </c>
      <c r="C268" s="8">
        <f>IF(LEFT(E268,12)="National Tec",MAX($C$2:C267)+1,0)</f>
        <v>0</v>
      </c>
      <c r="D268" t="s">
        <v>494</v>
      </c>
      <c r="E268" t="s">
        <v>47</v>
      </c>
      <c r="F268" t="s">
        <v>48</v>
      </c>
      <c r="G268">
        <v>107</v>
      </c>
      <c r="H268">
        <v>1998</v>
      </c>
      <c r="I268">
        <v>2020</v>
      </c>
      <c r="J268">
        <v>80078</v>
      </c>
      <c r="K268">
        <v>422</v>
      </c>
      <c r="L268">
        <v>11</v>
      </c>
      <c r="M268">
        <v>5.6930366487595396</v>
      </c>
      <c r="N268">
        <v>1</v>
      </c>
      <c r="O268">
        <v>9</v>
      </c>
      <c r="P268">
        <v>46</v>
      </c>
      <c r="Q268">
        <v>156</v>
      </c>
      <c r="R268">
        <v>67</v>
      </c>
      <c r="S268">
        <v>266</v>
      </c>
      <c r="T268">
        <v>2.8474629684706598</v>
      </c>
      <c r="U268">
        <v>333</v>
      </c>
      <c r="V268">
        <v>1.26726726726726</v>
      </c>
      <c r="W268">
        <v>74</v>
      </c>
      <c r="X268">
        <v>0.2127</v>
      </c>
      <c r="Y268">
        <v>64574</v>
      </c>
      <c r="Z268">
        <v>536</v>
      </c>
      <c r="AA268">
        <v>13</v>
      </c>
      <c r="AB268">
        <v>6.4116263923492802</v>
      </c>
      <c r="AC268">
        <v>1</v>
      </c>
      <c r="AD268">
        <v>11</v>
      </c>
      <c r="AE268">
        <v>46</v>
      </c>
      <c r="AF268">
        <v>189</v>
      </c>
      <c r="AG268">
        <v>67</v>
      </c>
      <c r="AH268">
        <v>338</v>
      </c>
      <c r="AI268">
        <v>2.9747335344546402</v>
      </c>
      <c r="AJ268">
        <v>360</v>
      </c>
      <c r="AK268">
        <v>1.48888888888888</v>
      </c>
      <c r="AL268">
        <v>78</v>
      </c>
      <c r="AM268">
        <v>0</v>
      </c>
      <c r="AN268">
        <v>0</v>
      </c>
      <c r="AO268" t="s">
        <v>159</v>
      </c>
      <c r="AP268">
        <v>0.52222222222222203</v>
      </c>
      <c r="AQ268" t="s">
        <v>135</v>
      </c>
      <c r="AR268">
        <v>0.32222222222222202</v>
      </c>
      <c r="AS268" t="s">
        <v>51</v>
      </c>
      <c r="AT268">
        <v>0.96666666666666601</v>
      </c>
      <c r="AU268">
        <v>369</v>
      </c>
      <c r="AV268">
        <v>444</v>
      </c>
      <c r="AW268">
        <v>29160</v>
      </c>
    </row>
    <row r="269" spans="1:49" x14ac:dyDescent="0.3">
      <c r="A269" s="8">
        <f t="shared" si="9"/>
        <v>80353</v>
      </c>
      <c r="B269" s="8">
        <f t="shared" si="10"/>
        <v>268</v>
      </c>
      <c r="C269" s="8">
        <f>IF(LEFT(E269,12)="National Tec",MAX($C$2:C268)+1,0)</f>
        <v>34</v>
      </c>
      <c r="D269" t="s">
        <v>495</v>
      </c>
      <c r="E269" t="s">
        <v>53</v>
      </c>
      <c r="F269" t="s">
        <v>48</v>
      </c>
      <c r="G269">
        <v>184</v>
      </c>
      <c r="H269">
        <v>1983</v>
      </c>
      <c r="I269">
        <v>2020</v>
      </c>
      <c r="J269">
        <v>80353</v>
      </c>
      <c r="K269">
        <v>345</v>
      </c>
      <c r="L269">
        <v>7</v>
      </c>
      <c r="M269">
        <v>5.7833333333333297</v>
      </c>
      <c r="N269">
        <v>36</v>
      </c>
      <c r="O269">
        <v>39</v>
      </c>
      <c r="P269">
        <v>91</v>
      </c>
      <c r="Q269">
        <v>119</v>
      </c>
      <c r="R269">
        <v>158</v>
      </c>
      <c r="S269">
        <v>219</v>
      </c>
      <c r="T269">
        <v>2.8462698710175598</v>
      </c>
      <c r="U269">
        <v>244</v>
      </c>
      <c r="V269">
        <v>1.4139344262294999</v>
      </c>
      <c r="W269">
        <v>100</v>
      </c>
      <c r="X269">
        <v>0.1176</v>
      </c>
      <c r="Y269">
        <v>81075</v>
      </c>
      <c r="Z269">
        <v>391</v>
      </c>
      <c r="AA269">
        <v>8</v>
      </c>
      <c r="AB269">
        <v>5.86666666666666</v>
      </c>
      <c r="AC269">
        <v>36</v>
      </c>
      <c r="AD269">
        <v>40</v>
      </c>
      <c r="AE269">
        <v>91</v>
      </c>
      <c r="AF269">
        <v>128</v>
      </c>
      <c r="AG269">
        <v>158</v>
      </c>
      <c r="AH269">
        <v>249</v>
      </c>
      <c r="AI269">
        <v>2.8937608703665099</v>
      </c>
      <c r="AJ269">
        <v>258</v>
      </c>
      <c r="AK269">
        <v>1.5155038759689901</v>
      </c>
      <c r="AL269">
        <v>106</v>
      </c>
      <c r="AM269">
        <v>0</v>
      </c>
      <c r="AN269">
        <v>0</v>
      </c>
      <c r="AO269" t="s">
        <v>72</v>
      </c>
      <c r="AP269">
        <v>0.69565217391304301</v>
      </c>
      <c r="AQ269" t="s">
        <v>84</v>
      </c>
      <c r="AR269">
        <v>6.08695652173913E-2</v>
      </c>
      <c r="AS269" t="s">
        <v>65</v>
      </c>
      <c r="AT269">
        <v>0.69565217391304301</v>
      </c>
      <c r="AU269">
        <v>826</v>
      </c>
      <c r="AV269">
        <v>793</v>
      </c>
      <c r="AW269">
        <v>80670</v>
      </c>
    </row>
    <row r="270" spans="1:49" hidden="1" x14ac:dyDescent="0.3">
      <c r="A270" s="8">
        <f t="shared" si="9"/>
        <v>80758</v>
      </c>
      <c r="B270" s="8">
        <f t="shared" si="10"/>
        <v>269</v>
      </c>
      <c r="C270" s="8">
        <f>IF(LEFT(E270,12)="National Tec",MAX($C$2:C269)+1,0)</f>
        <v>0</v>
      </c>
      <c r="D270" t="s">
        <v>496</v>
      </c>
      <c r="E270" t="s">
        <v>288</v>
      </c>
      <c r="F270" t="s">
        <v>48</v>
      </c>
      <c r="G270">
        <v>75</v>
      </c>
      <c r="H270">
        <v>2001</v>
      </c>
      <c r="I270">
        <v>2019</v>
      </c>
      <c r="J270">
        <v>80758</v>
      </c>
      <c r="K270">
        <v>379</v>
      </c>
      <c r="L270">
        <v>11</v>
      </c>
      <c r="M270">
        <v>6.8999999999999897</v>
      </c>
      <c r="N270">
        <v>4</v>
      </c>
      <c r="O270">
        <v>10</v>
      </c>
      <c r="P270">
        <v>34</v>
      </c>
      <c r="Q270">
        <v>135</v>
      </c>
      <c r="R270">
        <v>41</v>
      </c>
      <c r="S270">
        <v>185</v>
      </c>
      <c r="T270">
        <v>2.8442774744525501</v>
      </c>
      <c r="U270">
        <v>303</v>
      </c>
      <c r="V270">
        <v>1.2508250825082501</v>
      </c>
      <c r="W270">
        <v>59</v>
      </c>
      <c r="X270">
        <v>4.7699999999999999E-2</v>
      </c>
      <c r="Y270">
        <v>82849</v>
      </c>
      <c r="Z270">
        <v>398</v>
      </c>
      <c r="AA270">
        <v>11</v>
      </c>
      <c r="AB270">
        <v>7.5666666666666602</v>
      </c>
      <c r="AC270">
        <v>4</v>
      </c>
      <c r="AD270">
        <v>12</v>
      </c>
      <c r="AE270">
        <v>34</v>
      </c>
      <c r="AF270">
        <v>146</v>
      </c>
      <c r="AG270">
        <v>41</v>
      </c>
      <c r="AH270">
        <v>198</v>
      </c>
      <c r="AI270">
        <v>2.8860121970125601</v>
      </c>
      <c r="AJ270">
        <v>308</v>
      </c>
      <c r="AK270">
        <v>1.2922077922077899</v>
      </c>
      <c r="AL270">
        <v>59</v>
      </c>
      <c r="AM270">
        <v>0</v>
      </c>
      <c r="AN270">
        <v>3</v>
      </c>
      <c r="AO270" t="s">
        <v>157</v>
      </c>
      <c r="AP270">
        <v>0.49295774647887303</v>
      </c>
      <c r="AQ270" t="s">
        <v>118</v>
      </c>
      <c r="AR270">
        <v>0.183098591549295</v>
      </c>
      <c r="AS270" t="s">
        <v>69</v>
      </c>
      <c r="AT270">
        <v>0.54929577464788704</v>
      </c>
      <c r="AU270">
        <v>446</v>
      </c>
      <c r="AV270">
        <v>454</v>
      </c>
      <c r="AW270">
        <v>23455</v>
      </c>
    </row>
    <row r="271" spans="1:49" hidden="1" x14ac:dyDescent="0.3">
      <c r="A271" s="8">
        <f t="shared" si="9"/>
        <v>80976</v>
      </c>
      <c r="B271" s="8">
        <f t="shared" si="10"/>
        <v>270</v>
      </c>
      <c r="C271" s="8">
        <f>IF(LEFT(E271,12)="National Tec",MAX($C$2:C270)+1,0)</f>
        <v>0</v>
      </c>
      <c r="D271" t="s">
        <v>497</v>
      </c>
      <c r="E271" t="s">
        <v>71</v>
      </c>
      <c r="F271" t="s">
        <v>48</v>
      </c>
      <c r="G271">
        <v>72</v>
      </c>
      <c r="H271">
        <v>1998</v>
      </c>
      <c r="I271">
        <v>2020</v>
      </c>
      <c r="J271">
        <v>80976</v>
      </c>
      <c r="K271">
        <v>377</v>
      </c>
      <c r="L271">
        <v>9</v>
      </c>
      <c r="M271">
        <v>4.8674603174603099</v>
      </c>
      <c r="N271">
        <v>12</v>
      </c>
      <c r="O271">
        <v>20</v>
      </c>
      <c r="P271">
        <v>31</v>
      </c>
      <c r="Q271">
        <v>189</v>
      </c>
      <c r="R271">
        <v>34</v>
      </c>
      <c r="S271">
        <v>224</v>
      </c>
      <c r="T271">
        <v>2.8433547196106099</v>
      </c>
      <c r="U271">
        <v>311</v>
      </c>
      <c r="V271">
        <v>1.2122186495176801</v>
      </c>
      <c r="W271">
        <v>48</v>
      </c>
      <c r="X271">
        <v>6.4500000000000002E-2</v>
      </c>
      <c r="Y271">
        <v>84199</v>
      </c>
      <c r="Z271">
        <v>403</v>
      </c>
      <c r="AA271">
        <v>11</v>
      </c>
      <c r="AB271">
        <v>4.8674603174603099</v>
      </c>
      <c r="AC271">
        <v>12</v>
      </c>
      <c r="AD271">
        <v>20</v>
      </c>
      <c r="AE271">
        <v>31</v>
      </c>
      <c r="AF271">
        <v>194</v>
      </c>
      <c r="AG271">
        <v>34</v>
      </c>
      <c r="AH271">
        <v>229</v>
      </c>
      <c r="AI271">
        <v>2.8802335351291601</v>
      </c>
      <c r="AJ271">
        <v>327</v>
      </c>
      <c r="AK271">
        <v>1.23241590214067</v>
      </c>
      <c r="AL271">
        <v>49</v>
      </c>
      <c r="AM271">
        <v>0</v>
      </c>
      <c r="AN271">
        <v>0</v>
      </c>
      <c r="AO271" t="s">
        <v>416</v>
      </c>
      <c r="AP271">
        <v>0.44615384615384601</v>
      </c>
      <c r="AQ271" t="s">
        <v>105</v>
      </c>
      <c r="AR271">
        <v>0.32307692307692298</v>
      </c>
      <c r="AS271" t="s">
        <v>51</v>
      </c>
      <c r="AT271">
        <v>0.93846153846153801</v>
      </c>
      <c r="AU271">
        <v>655</v>
      </c>
      <c r="AV271">
        <v>629</v>
      </c>
      <c r="AW271">
        <v>64516</v>
      </c>
    </row>
    <row r="272" spans="1:49" hidden="1" x14ac:dyDescent="0.3">
      <c r="A272" s="8">
        <f t="shared" si="9"/>
        <v>81075</v>
      </c>
      <c r="B272" s="8">
        <f t="shared" si="10"/>
        <v>271</v>
      </c>
      <c r="C272" s="8">
        <f>IF(LEFT(E272,12)="National Tec",MAX($C$2:C271)+1,0)</f>
        <v>0</v>
      </c>
      <c r="D272" t="s">
        <v>498</v>
      </c>
      <c r="E272" t="s">
        <v>125</v>
      </c>
      <c r="F272" t="s">
        <v>48</v>
      </c>
      <c r="G272">
        <v>65</v>
      </c>
      <c r="H272">
        <v>2001</v>
      </c>
      <c r="I272">
        <v>2020</v>
      </c>
      <c r="J272">
        <v>81075</v>
      </c>
      <c r="K272">
        <v>474</v>
      </c>
      <c r="L272">
        <v>10</v>
      </c>
      <c r="M272">
        <v>7.61666666666666</v>
      </c>
      <c r="N272">
        <v>1</v>
      </c>
      <c r="O272">
        <v>1</v>
      </c>
      <c r="P272">
        <v>24</v>
      </c>
      <c r="Q272">
        <v>328</v>
      </c>
      <c r="R272">
        <v>36</v>
      </c>
      <c r="S272">
        <v>383</v>
      </c>
      <c r="T272">
        <v>2.8428988755717799</v>
      </c>
      <c r="U272">
        <v>443</v>
      </c>
      <c r="V272">
        <v>1.06997742663656</v>
      </c>
      <c r="W272">
        <v>50</v>
      </c>
      <c r="X272">
        <v>2.87E-2</v>
      </c>
      <c r="Y272">
        <v>91279</v>
      </c>
      <c r="Z272">
        <v>488</v>
      </c>
      <c r="AA272">
        <v>11</v>
      </c>
      <c r="AB272">
        <v>7.61666666666666</v>
      </c>
      <c r="AC272">
        <v>1</v>
      </c>
      <c r="AD272">
        <v>1</v>
      </c>
      <c r="AE272">
        <v>24</v>
      </c>
      <c r="AF272">
        <v>332</v>
      </c>
      <c r="AG272">
        <v>36</v>
      </c>
      <c r="AH272">
        <v>387</v>
      </c>
      <c r="AI272">
        <v>2.85081476379764</v>
      </c>
      <c r="AJ272">
        <v>453</v>
      </c>
      <c r="AK272">
        <v>1.07726269315673</v>
      </c>
      <c r="AL272">
        <v>50</v>
      </c>
      <c r="AM272">
        <v>0</v>
      </c>
      <c r="AN272">
        <v>16</v>
      </c>
      <c r="AO272" t="s">
        <v>55</v>
      </c>
      <c r="AP272">
        <v>0.51612903225806395</v>
      </c>
      <c r="AQ272" t="s">
        <v>54</v>
      </c>
      <c r="AR272">
        <v>0.14516129032257999</v>
      </c>
      <c r="AS272" t="s">
        <v>69</v>
      </c>
      <c r="AT272">
        <v>0.58064516129032195</v>
      </c>
      <c r="AU272">
        <v>321</v>
      </c>
      <c r="AV272">
        <v>291</v>
      </c>
      <c r="AW272">
        <v>87611</v>
      </c>
    </row>
    <row r="273" spans="1:49" hidden="1" x14ac:dyDescent="0.3">
      <c r="A273" s="8">
        <f t="shared" si="9"/>
        <v>81303</v>
      </c>
      <c r="B273" s="8">
        <f t="shared" si="10"/>
        <v>272</v>
      </c>
      <c r="C273" s="8">
        <f>IF(LEFT(E273,12)="National Tec",MAX($C$2:C272)+1,0)</f>
        <v>0</v>
      </c>
      <c r="D273" t="s">
        <v>499</v>
      </c>
      <c r="E273" t="s">
        <v>47</v>
      </c>
      <c r="F273" t="s">
        <v>48</v>
      </c>
      <c r="G273">
        <v>132</v>
      </c>
      <c r="H273">
        <v>1994</v>
      </c>
      <c r="I273">
        <v>2020</v>
      </c>
      <c r="J273">
        <v>81303</v>
      </c>
      <c r="K273">
        <v>364</v>
      </c>
      <c r="L273">
        <v>9</v>
      </c>
      <c r="M273">
        <v>5.6863095238095198</v>
      </c>
      <c r="N273">
        <v>24</v>
      </c>
      <c r="O273">
        <v>28</v>
      </c>
      <c r="P273">
        <v>62</v>
      </c>
      <c r="Q273">
        <v>109</v>
      </c>
      <c r="R273">
        <v>84</v>
      </c>
      <c r="S273">
        <v>193</v>
      </c>
      <c r="T273">
        <v>2.84178740651685</v>
      </c>
      <c r="U273">
        <v>348</v>
      </c>
      <c r="V273">
        <v>1.0459770114942499</v>
      </c>
      <c r="W273">
        <v>84</v>
      </c>
      <c r="X273">
        <v>0.13539999999999999</v>
      </c>
      <c r="Y273">
        <v>76972</v>
      </c>
      <c r="Z273">
        <v>421</v>
      </c>
      <c r="AA273">
        <v>10</v>
      </c>
      <c r="AB273">
        <v>6.38630952380952</v>
      </c>
      <c r="AC273">
        <v>24</v>
      </c>
      <c r="AD273">
        <v>31</v>
      </c>
      <c r="AE273">
        <v>62</v>
      </c>
      <c r="AF273">
        <v>118</v>
      </c>
      <c r="AG273">
        <v>84</v>
      </c>
      <c r="AH273">
        <v>208</v>
      </c>
      <c r="AI273">
        <v>2.9123262266818002</v>
      </c>
      <c r="AJ273">
        <v>392</v>
      </c>
      <c r="AK273">
        <v>1.0739795918367301</v>
      </c>
      <c r="AL273">
        <v>90</v>
      </c>
      <c r="AM273">
        <v>0</v>
      </c>
      <c r="AN273">
        <v>4</v>
      </c>
      <c r="AO273" t="s">
        <v>269</v>
      </c>
      <c r="AP273">
        <v>0.47107438016528902</v>
      </c>
      <c r="AQ273" t="s">
        <v>500</v>
      </c>
      <c r="AR273">
        <v>7.43801652892562E-2</v>
      </c>
      <c r="AS273" t="s">
        <v>271</v>
      </c>
      <c r="AT273">
        <v>0.52892561983470998</v>
      </c>
      <c r="AU273">
        <v>592</v>
      </c>
      <c r="AV273">
        <v>670</v>
      </c>
      <c r="AW273">
        <v>58316</v>
      </c>
    </row>
    <row r="274" spans="1:49" hidden="1" x14ac:dyDescent="0.3">
      <c r="A274" s="8">
        <f t="shared" si="9"/>
        <v>81350</v>
      </c>
      <c r="B274" s="8">
        <f t="shared" si="10"/>
        <v>273</v>
      </c>
      <c r="C274" s="8">
        <f>IF(LEFT(E274,12)="National Tec",MAX($C$2:C273)+1,0)</f>
        <v>0</v>
      </c>
      <c r="D274" t="s">
        <v>501</v>
      </c>
      <c r="E274" t="s">
        <v>171</v>
      </c>
      <c r="F274" t="s">
        <v>48</v>
      </c>
      <c r="G274">
        <v>35</v>
      </c>
      <c r="H274">
        <v>1989</v>
      </c>
      <c r="I274">
        <v>2020</v>
      </c>
      <c r="J274">
        <v>81350</v>
      </c>
      <c r="K274">
        <v>200</v>
      </c>
      <c r="L274">
        <v>7</v>
      </c>
      <c r="M274">
        <v>4.5</v>
      </c>
      <c r="N274">
        <v>4</v>
      </c>
      <c r="O274">
        <v>85</v>
      </c>
      <c r="P274">
        <v>14</v>
      </c>
      <c r="Q274">
        <v>166</v>
      </c>
      <c r="R274">
        <v>29</v>
      </c>
      <c r="S274">
        <v>191</v>
      </c>
      <c r="T274">
        <v>2.8416121377195198</v>
      </c>
      <c r="U274">
        <v>159</v>
      </c>
      <c r="V274">
        <v>1.25786163522012</v>
      </c>
      <c r="W274">
        <v>24</v>
      </c>
      <c r="X274">
        <v>8.2600000000000007E-2</v>
      </c>
      <c r="Y274">
        <v>85946</v>
      </c>
      <c r="Z274">
        <v>218</v>
      </c>
      <c r="AA274">
        <v>7</v>
      </c>
      <c r="AB274">
        <v>4.8333333333333304</v>
      </c>
      <c r="AC274">
        <v>4</v>
      </c>
      <c r="AD274">
        <v>88</v>
      </c>
      <c r="AE274">
        <v>14</v>
      </c>
      <c r="AF274">
        <v>181</v>
      </c>
      <c r="AG274">
        <v>29</v>
      </c>
      <c r="AH274">
        <v>209</v>
      </c>
      <c r="AI274">
        <v>2.8722997030899502</v>
      </c>
      <c r="AJ274">
        <v>164</v>
      </c>
      <c r="AK274">
        <v>1.32926829268292</v>
      </c>
      <c r="AL274">
        <v>24</v>
      </c>
      <c r="AM274">
        <v>0</v>
      </c>
      <c r="AN274">
        <v>0</v>
      </c>
      <c r="AO274" t="s">
        <v>157</v>
      </c>
      <c r="AP274">
        <v>0.43333333333333302</v>
      </c>
      <c r="AQ274" t="s">
        <v>118</v>
      </c>
      <c r="AR274">
        <v>0.3</v>
      </c>
      <c r="AS274" t="s">
        <v>69</v>
      </c>
      <c r="AT274">
        <v>0.5</v>
      </c>
      <c r="AU274">
        <v>463</v>
      </c>
      <c r="AV274">
        <v>457</v>
      </c>
      <c r="AW274">
        <v>23455</v>
      </c>
    </row>
    <row r="275" spans="1:49" hidden="1" x14ac:dyDescent="0.3">
      <c r="A275" s="8">
        <f t="shared" si="9"/>
        <v>81379</v>
      </c>
      <c r="B275" s="8">
        <f t="shared" si="10"/>
        <v>274</v>
      </c>
      <c r="C275" s="8">
        <f>IF(LEFT(E275,12)="National Tec",MAX($C$2:C274)+1,0)</f>
        <v>0</v>
      </c>
      <c r="D275" t="s">
        <v>502</v>
      </c>
      <c r="E275" t="s">
        <v>71</v>
      </c>
      <c r="F275" t="s">
        <v>48</v>
      </c>
      <c r="G275">
        <v>40</v>
      </c>
      <c r="H275">
        <v>2012</v>
      </c>
      <c r="I275">
        <v>2020</v>
      </c>
      <c r="J275">
        <v>81379</v>
      </c>
      <c r="K275">
        <v>385</v>
      </c>
      <c r="L275">
        <v>11</v>
      </c>
      <c r="M275">
        <v>5.3936507936507896</v>
      </c>
      <c r="N275">
        <v>1</v>
      </c>
      <c r="O275">
        <v>7</v>
      </c>
      <c r="P275">
        <v>14</v>
      </c>
      <c r="Q275">
        <v>218</v>
      </c>
      <c r="R275">
        <v>18</v>
      </c>
      <c r="S275">
        <v>282</v>
      </c>
      <c r="T275">
        <v>2.8414535996216301</v>
      </c>
      <c r="U275">
        <v>308</v>
      </c>
      <c r="V275">
        <v>1.25</v>
      </c>
      <c r="W275">
        <v>31</v>
      </c>
      <c r="X275">
        <v>0.2495</v>
      </c>
      <c r="Y275">
        <v>65135</v>
      </c>
      <c r="Z275">
        <v>513</v>
      </c>
      <c r="AA275">
        <v>14</v>
      </c>
      <c r="AB275">
        <v>5.5936507936507898</v>
      </c>
      <c r="AC275">
        <v>1</v>
      </c>
      <c r="AD275">
        <v>9</v>
      </c>
      <c r="AE275">
        <v>14</v>
      </c>
      <c r="AF275">
        <v>260</v>
      </c>
      <c r="AG275">
        <v>18</v>
      </c>
      <c r="AH275">
        <v>355</v>
      </c>
      <c r="AI275">
        <v>2.9717238538549</v>
      </c>
      <c r="AJ275">
        <v>369</v>
      </c>
      <c r="AK275">
        <v>1.3902439024390201</v>
      </c>
      <c r="AL275">
        <v>36</v>
      </c>
      <c r="AM275">
        <v>0</v>
      </c>
      <c r="AN275">
        <v>1</v>
      </c>
      <c r="AO275" t="s">
        <v>139</v>
      </c>
      <c r="AP275">
        <v>0.5</v>
      </c>
      <c r="AQ275" t="s">
        <v>75</v>
      </c>
      <c r="AR275">
        <v>0.17499999999999999</v>
      </c>
      <c r="AS275" t="s">
        <v>187</v>
      </c>
      <c r="AT275">
        <v>0.65</v>
      </c>
      <c r="AU275">
        <v>744</v>
      </c>
      <c r="AV275">
        <v>974</v>
      </c>
      <c r="AW275">
        <v>66925</v>
      </c>
    </row>
    <row r="276" spans="1:49" hidden="1" x14ac:dyDescent="0.3">
      <c r="A276" s="8">
        <f t="shared" si="9"/>
        <v>81609</v>
      </c>
      <c r="B276" s="8">
        <f t="shared" si="10"/>
        <v>275</v>
      </c>
      <c r="C276" s="8">
        <f>IF(LEFT(E276,12)="National Tec",MAX($C$2:C275)+1,0)</f>
        <v>0</v>
      </c>
      <c r="D276" t="s">
        <v>503</v>
      </c>
      <c r="E276" t="s">
        <v>150</v>
      </c>
      <c r="F276" t="s">
        <v>48</v>
      </c>
      <c r="G276">
        <v>45</v>
      </c>
      <c r="H276">
        <v>1987</v>
      </c>
      <c r="I276">
        <v>2018</v>
      </c>
      <c r="J276">
        <v>81609</v>
      </c>
      <c r="K276">
        <v>136</v>
      </c>
      <c r="L276">
        <v>6</v>
      </c>
      <c r="M276">
        <v>6</v>
      </c>
      <c r="N276">
        <v>41</v>
      </c>
      <c r="O276">
        <v>136</v>
      </c>
      <c r="P276">
        <v>43</v>
      </c>
      <c r="Q276">
        <v>136</v>
      </c>
      <c r="R276">
        <v>45</v>
      </c>
      <c r="S276">
        <v>136</v>
      </c>
      <c r="T276">
        <v>2.8404110287185298</v>
      </c>
      <c r="U276">
        <v>112</v>
      </c>
      <c r="V276">
        <v>1.21428571428571</v>
      </c>
      <c r="W276">
        <v>23</v>
      </c>
      <c r="X276">
        <v>0</v>
      </c>
      <c r="Y276">
        <v>97592</v>
      </c>
      <c r="Z276">
        <v>136</v>
      </c>
      <c r="AA276">
        <v>6</v>
      </c>
      <c r="AB276">
        <v>6</v>
      </c>
      <c r="AC276">
        <v>41</v>
      </c>
      <c r="AD276">
        <v>136</v>
      </c>
      <c r="AE276">
        <v>43</v>
      </c>
      <c r="AF276">
        <v>136</v>
      </c>
      <c r="AG276">
        <v>45</v>
      </c>
      <c r="AH276">
        <v>136</v>
      </c>
      <c r="AI276">
        <v>2.82642357215135</v>
      </c>
      <c r="AJ276">
        <v>112</v>
      </c>
      <c r="AK276">
        <v>1.21428571428571</v>
      </c>
      <c r="AL276">
        <v>23</v>
      </c>
      <c r="AM276">
        <v>0</v>
      </c>
      <c r="AN276">
        <v>0</v>
      </c>
      <c r="AO276" t="s">
        <v>54</v>
      </c>
      <c r="AP276">
        <v>0.69230769230769196</v>
      </c>
      <c r="AQ276" t="s">
        <v>80</v>
      </c>
      <c r="AR276">
        <v>0.15384615384615299</v>
      </c>
      <c r="AS276" t="s">
        <v>56</v>
      </c>
      <c r="AT276">
        <v>0.69230769230769196</v>
      </c>
      <c r="AU276">
        <v>2207</v>
      </c>
      <c r="AV276">
        <v>1788</v>
      </c>
      <c r="AW276">
        <v>186014</v>
      </c>
    </row>
    <row r="277" spans="1:49" hidden="1" x14ac:dyDescent="0.3">
      <c r="A277" s="8">
        <f t="shared" si="9"/>
        <v>82046</v>
      </c>
      <c r="B277" s="8">
        <f t="shared" si="10"/>
        <v>276</v>
      </c>
      <c r="C277" s="8">
        <f>IF(LEFT(E277,12)="National Tec",MAX($C$2:C276)+1,0)</f>
        <v>0</v>
      </c>
      <c r="D277" t="s">
        <v>504</v>
      </c>
      <c r="E277" t="s">
        <v>505</v>
      </c>
      <c r="F277" t="s">
        <v>48</v>
      </c>
      <c r="G277">
        <v>292</v>
      </c>
      <c r="H277">
        <v>1997</v>
      </c>
      <c r="I277">
        <v>2020</v>
      </c>
      <c r="J277">
        <v>82046</v>
      </c>
      <c r="K277">
        <v>212</v>
      </c>
      <c r="L277">
        <v>6</v>
      </c>
      <c r="M277">
        <v>4.8333333333333304</v>
      </c>
      <c r="N277">
        <v>103</v>
      </c>
      <c r="O277">
        <v>69</v>
      </c>
      <c r="P277">
        <v>278</v>
      </c>
      <c r="Q277">
        <v>204</v>
      </c>
      <c r="R277">
        <v>285</v>
      </c>
      <c r="S277">
        <v>205</v>
      </c>
      <c r="T277">
        <v>2.8383365555997999</v>
      </c>
      <c r="U277">
        <v>202</v>
      </c>
      <c r="V277">
        <v>1.04950495049504</v>
      </c>
      <c r="W277">
        <v>84</v>
      </c>
      <c r="X277">
        <v>0.31609999999999999</v>
      </c>
      <c r="Y277">
        <v>52550</v>
      </c>
      <c r="Z277">
        <v>310</v>
      </c>
      <c r="AA277">
        <v>8</v>
      </c>
      <c r="AB277">
        <v>5.8333333333333304</v>
      </c>
      <c r="AC277">
        <v>103</v>
      </c>
      <c r="AD277">
        <v>82</v>
      </c>
      <c r="AE277">
        <v>278</v>
      </c>
      <c r="AF277">
        <v>302</v>
      </c>
      <c r="AG277">
        <v>285</v>
      </c>
      <c r="AH277">
        <v>303</v>
      </c>
      <c r="AI277">
        <v>3.04737003218515</v>
      </c>
      <c r="AJ277">
        <v>237</v>
      </c>
      <c r="AK277">
        <v>1.3080168776371299</v>
      </c>
      <c r="AL277">
        <v>92</v>
      </c>
      <c r="AM277">
        <v>2</v>
      </c>
      <c r="AN277">
        <v>1</v>
      </c>
      <c r="AO277" t="s">
        <v>127</v>
      </c>
      <c r="AP277">
        <v>0.30901287553647999</v>
      </c>
      <c r="AQ277" t="s">
        <v>55</v>
      </c>
      <c r="AR277">
        <v>0.17167381974248899</v>
      </c>
      <c r="AS277" t="s">
        <v>69</v>
      </c>
      <c r="AT277">
        <v>0.49785407725321801</v>
      </c>
      <c r="AU277">
        <v>567</v>
      </c>
      <c r="AV277">
        <v>844</v>
      </c>
      <c r="AW277">
        <v>87535</v>
      </c>
    </row>
    <row r="278" spans="1:49" hidden="1" x14ac:dyDescent="0.3">
      <c r="A278" s="8">
        <f t="shared" si="9"/>
        <v>82047</v>
      </c>
      <c r="B278" s="8">
        <f t="shared" si="10"/>
        <v>277</v>
      </c>
      <c r="C278" s="8">
        <f>IF(LEFT(E278,12)="National Tec",MAX($C$2:C277)+1,0)</f>
        <v>0</v>
      </c>
      <c r="D278" t="s">
        <v>506</v>
      </c>
      <c r="E278" t="s">
        <v>47</v>
      </c>
      <c r="F278" t="s">
        <v>48</v>
      </c>
      <c r="G278">
        <v>277</v>
      </c>
      <c r="H278">
        <v>2004</v>
      </c>
      <c r="I278">
        <v>2020</v>
      </c>
      <c r="J278">
        <v>82047</v>
      </c>
      <c r="K278">
        <v>1966</v>
      </c>
      <c r="L278">
        <v>18</v>
      </c>
      <c r="M278">
        <v>4.9270164741390197</v>
      </c>
      <c r="N278">
        <v>0</v>
      </c>
      <c r="O278">
        <v>0</v>
      </c>
      <c r="P278">
        <v>69</v>
      </c>
      <c r="Q278">
        <v>194</v>
      </c>
      <c r="R278">
        <v>99</v>
      </c>
      <c r="S278">
        <v>283</v>
      </c>
      <c r="T278">
        <v>2.8383296666820801</v>
      </c>
      <c r="U278">
        <v>1443</v>
      </c>
      <c r="V278">
        <v>1.36243936243936</v>
      </c>
      <c r="W278">
        <v>178</v>
      </c>
      <c r="X278">
        <v>0.20080000000000001</v>
      </c>
      <c r="Y278">
        <v>77813</v>
      </c>
      <c r="Z278">
        <v>2460</v>
      </c>
      <c r="AA278">
        <v>19</v>
      </c>
      <c r="AB278">
        <v>5.6955026938017097</v>
      </c>
      <c r="AC278">
        <v>0</v>
      </c>
      <c r="AD278">
        <v>0</v>
      </c>
      <c r="AE278">
        <v>69</v>
      </c>
      <c r="AF278">
        <v>217</v>
      </c>
      <c r="AG278">
        <v>99</v>
      </c>
      <c r="AH278">
        <v>316</v>
      </c>
      <c r="AI278">
        <v>2.9085004255245499</v>
      </c>
      <c r="AJ278">
        <v>1681</v>
      </c>
      <c r="AK278">
        <v>1.4634146341463401</v>
      </c>
      <c r="AL278">
        <v>190</v>
      </c>
      <c r="AM278">
        <v>0</v>
      </c>
      <c r="AN278">
        <v>1</v>
      </c>
      <c r="AO278" t="s">
        <v>135</v>
      </c>
      <c r="AP278">
        <v>0.58928571428571397</v>
      </c>
      <c r="AQ278" t="s">
        <v>59</v>
      </c>
      <c r="AR278">
        <v>0.25892857142857101</v>
      </c>
      <c r="AS278" t="s">
        <v>51</v>
      </c>
      <c r="AT278">
        <v>0.96428571428571397</v>
      </c>
      <c r="AU278">
        <v>1620</v>
      </c>
      <c r="AV278">
        <v>1714</v>
      </c>
      <c r="AW278">
        <v>108509</v>
      </c>
    </row>
    <row r="279" spans="1:49" hidden="1" x14ac:dyDescent="0.3">
      <c r="A279" s="8">
        <f t="shared" si="9"/>
        <v>82251</v>
      </c>
      <c r="B279" s="8">
        <f t="shared" si="10"/>
        <v>278</v>
      </c>
      <c r="C279" s="8">
        <f>IF(LEFT(E279,12)="National Tec",MAX($C$2:C278)+1,0)</f>
        <v>0</v>
      </c>
      <c r="D279" t="s">
        <v>507</v>
      </c>
      <c r="E279" t="s">
        <v>112</v>
      </c>
      <c r="F279" t="s">
        <v>48</v>
      </c>
      <c r="G279">
        <v>106</v>
      </c>
      <c r="H279">
        <v>1999</v>
      </c>
      <c r="I279">
        <v>2020</v>
      </c>
      <c r="J279">
        <v>82251</v>
      </c>
      <c r="K279">
        <v>471</v>
      </c>
      <c r="L279">
        <v>9</v>
      </c>
      <c r="M279">
        <v>4.9083694083694001</v>
      </c>
      <c r="N279">
        <v>2</v>
      </c>
      <c r="O279">
        <v>6</v>
      </c>
      <c r="P279">
        <v>45</v>
      </c>
      <c r="Q279">
        <v>274</v>
      </c>
      <c r="R279">
        <v>70</v>
      </c>
      <c r="S279">
        <v>391</v>
      </c>
      <c r="T279">
        <v>2.83740552123471</v>
      </c>
      <c r="U279">
        <v>376</v>
      </c>
      <c r="V279">
        <v>1.25265957446808</v>
      </c>
      <c r="W279">
        <v>70</v>
      </c>
      <c r="X279">
        <v>7.4700000000000003E-2</v>
      </c>
      <c r="Y279">
        <v>85269</v>
      </c>
      <c r="Z279">
        <v>509</v>
      </c>
      <c r="AA279">
        <v>10</v>
      </c>
      <c r="AB279">
        <v>5.2417027417027402</v>
      </c>
      <c r="AC279">
        <v>2</v>
      </c>
      <c r="AD279">
        <v>6</v>
      </c>
      <c r="AE279">
        <v>45</v>
      </c>
      <c r="AF279">
        <v>286</v>
      </c>
      <c r="AG279">
        <v>70</v>
      </c>
      <c r="AH279">
        <v>414</v>
      </c>
      <c r="AI279">
        <v>2.87542120538793</v>
      </c>
      <c r="AJ279">
        <v>391</v>
      </c>
      <c r="AK279">
        <v>1.30179028132992</v>
      </c>
      <c r="AL279">
        <v>73</v>
      </c>
      <c r="AM279">
        <v>0</v>
      </c>
      <c r="AN279">
        <v>1</v>
      </c>
      <c r="AO279" t="s">
        <v>49</v>
      </c>
      <c r="AP279">
        <v>0.61290322580645096</v>
      </c>
      <c r="AQ279" t="s">
        <v>377</v>
      </c>
      <c r="AR279">
        <v>0.16129032258064499</v>
      </c>
      <c r="AS279" t="s">
        <v>51</v>
      </c>
      <c r="AT279">
        <v>0.93548387096774099</v>
      </c>
      <c r="AU279">
        <v>1443</v>
      </c>
      <c r="AV279">
        <v>1410</v>
      </c>
      <c r="AW279">
        <v>69094</v>
      </c>
    </row>
    <row r="280" spans="1:49" hidden="1" x14ac:dyDescent="0.3">
      <c r="A280" s="8">
        <f t="shared" si="9"/>
        <v>82310</v>
      </c>
      <c r="B280" s="8">
        <f t="shared" si="10"/>
        <v>279</v>
      </c>
      <c r="C280" s="8">
        <f>IF(LEFT(E280,12)="National Tec",MAX($C$2:C279)+1,0)</f>
        <v>0</v>
      </c>
      <c r="D280" t="s">
        <v>508</v>
      </c>
      <c r="E280" t="s">
        <v>47</v>
      </c>
      <c r="F280" t="s">
        <v>48</v>
      </c>
      <c r="G280">
        <v>317</v>
      </c>
      <c r="H280">
        <v>2001</v>
      </c>
      <c r="I280">
        <v>2020</v>
      </c>
      <c r="J280">
        <v>82310</v>
      </c>
      <c r="K280">
        <v>3547</v>
      </c>
      <c r="L280">
        <v>16</v>
      </c>
      <c r="M280">
        <v>5.1252648159781096</v>
      </c>
      <c r="N280">
        <v>2</v>
      </c>
      <c r="O280">
        <v>0</v>
      </c>
      <c r="P280">
        <v>63</v>
      </c>
      <c r="Q280">
        <v>190</v>
      </c>
      <c r="R280">
        <v>64</v>
      </c>
      <c r="S280">
        <v>190</v>
      </c>
      <c r="T280">
        <v>2.83710190178288</v>
      </c>
      <c r="U280">
        <v>3321</v>
      </c>
      <c r="V280">
        <v>1.06805179162902</v>
      </c>
      <c r="W280">
        <v>205</v>
      </c>
      <c r="X280">
        <v>0.1235</v>
      </c>
      <c r="Y280">
        <v>81849</v>
      </c>
      <c r="Z280">
        <v>4047</v>
      </c>
      <c r="AA280">
        <v>17</v>
      </c>
      <c r="AB280">
        <v>5.91583347697446</v>
      </c>
      <c r="AC280">
        <v>2</v>
      </c>
      <c r="AD280">
        <v>0</v>
      </c>
      <c r="AE280">
        <v>63</v>
      </c>
      <c r="AF280">
        <v>202</v>
      </c>
      <c r="AG280">
        <v>64</v>
      </c>
      <c r="AH280">
        <v>202</v>
      </c>
      <c r="AI280">
        <v>2.8903947124638698</v>
      </c>
      <c r="AJ280">
        <v>3699</v>
      </c>
      <c r="AK280">
        <v>1.0940794809407901</v>
      </c>
      <c r="AL280">
        <v>218</v>
      </c>
      <c r="AM280">
        <v>0</v>
      </c>
      <c r="AN280">
        <v>6</v>
      </c>
      <c r="AO280" t="s">
        <v>91</v>
      </c>
      <c r="AP280">
        <v>0.528813559322033</v>
      </c>
      <c r="AQ280" t="s">
        <v>60</v>
      </c>
      <c r="AR280">
        <v>0.12881355932203301</v>
      </c>
      <c r="AS280" t="s">
        <v>51</v>
      </c>
      <c r="AT280">
        <v>0.75593220338983003</v>
      </c>
      <c r="AU280">
        <v>2150</v>
      </c>
      <c r="AV280">
        <v>2153</v>
      </c>
      <c r="AW280">
        <v>152312</v>
      </c>
    </row>
    <row r="281" spans="1:49" hidden="1" x14ac:dyDescent="0.3">
      <c r="A281" s="8">
        <f t="shared" si="9"/>
        <v>82356</v>
      </c>
      <c r="B281" s="8">
        <f t="shared" si="10"/>
        <v>280</v>
      </c>
      <c r="C281" s="8">
        <f>IF(LEFT(E281,12)="National Tec",MAX($C$2:C280)+1,0)</f>
        <v>0</v>
      </c>
      <c r="D281" t="s">
        <v>509</v>
      </c>
      <c r="E281" t="s">
        <v>71</v>
      </c>
      <c r="F281" t="s">
        <v>48</v>
      </c>
      <c r="G281">
        <v>118</v>
      </c>
      <c r="H281">
        <v>1977</v>
      </c>
      <c r="I281">
        <v>2014</v>
      </c>
      <c r="J281">
        <v>82356</v>
      </c>
      <c r="K281">
        <v>230</v>
      </c>
      <c r="L281">
        <v>8</v>
      </c>
      <c r="M281">
        <v>5.2955284552845496</v>
      </c>
      <c r="N281">
        <v>39</v>
      </c>
      <c r="O281">
        <v>56</v>
      </c>
      <c r="P281">
        <v>82</v>
      </c>
      <c r="Q281">
        <v>115</v>
      </c>
      <c r="R281">
        <v>105</v>
      </c>
      <c r="S281">
        <v>191</v>
      </c>
      <c r="T281">
        <v>2.8369034601528398</v>
      </c>
      <c r="U281">
        <v>182</v>
      </c>
      <c r="V281">
        <v>1.2637362637362599</v>
      </c>
      <c r="W281">
        <v>55</v>
      </c>
      <c r="X281">
        <v>9.0899999999999995E-2</v>
      </c>
      <c r="Y281">
        <v>88542</v>
      </c>
      <c r="Z281">
        <v>253</v>
      </c>
      <c r="AA281">
        <v>8</v>
      </c>
      <c r="AB281">
        <v>5.87886178861788</v>
      </c>
      <c r="AC281">
        <v>39</v>
      </c>
      <c r="AD281">
        <v>56</v>
      </c>
      <c r="AE281">
        <v>82</v>
      </c>
      <c r="AF281">
        <v>117</v>
      </c>
      <c r="AG281">
        <v>105</v>
      </c>
      <c r="AH281">
        <v>202</v>
      </c>
      <c r="AI281">
        <v>2.86176960152314</v>
      </c>
      <c r="AJ281">
        <v>193</v>
      </c>
      <c r="AK281">
        <v>1.31088082901554</v>
      </c>
      <c r="AL281">
        <v>58</v>
      </c>
      <c r="AM281">
        <v>1</v>
      </c>
      <c r="AN281">
        <v>0</v>
      </c>
      <c r="AO281" t="s">
        <v>139</v>
      </c>
      <c r="AP281">
        <v>0.265625</v>
      </c>
      <c r="AQ281" t="s">
        <v>418</v>
      </c>
      <c r="AR281">
        <v>0.15625</v>
      </c>
      <c r="AS281" t="s">
        <v>187</v>
      </c>
      <c r="AT281">
        <v>0.5</v>
      </c>
      <c r="AU281">
        <v>1061</v>
      </c>
      <c r="AV281">
        <v>984</v>
      </c>
      <c r="AW281">
        <v>66925</v>
      </c>
    </row>
    <row r="282" spans="1:49" hidden="1" x14ac:dyDescent="0.3">
      <c r="A282" s="8">
        <f t="shared" si="9"/>
        <v>82391</v>
      </c>
      <c r="B282" s="8">
        <f t="shared" si="10"/>
        <v>281</v>
      </c>
      <c r="C282" s="8">
        <f>IF(LEFT(E282,12)="National Tec",MAX($C$2:C281)+1,0)</f>
        <v>0</v>
      </c>
      <c r="D282" t="s">
        <v>510</v>
      </c>
      <c r="E282" t="s">
        <v>467</v>
      </c>
      <c r="F282" t="s">
        <v>48</v>
      </c>
      <c r="G282">
        <v>31</v>
      </c>
      <c r="H282">
        <v>2005</v>
      </c>
      <c r="I282">
        <v>2019</v>
      </c>
      <c r="J282">
        <v>82391</v>
      </c>
      <c r="K282">
        <v>158</v>
      </c>
      <c r="L282">
        <v>7</v>
      </c>
      <c r="M282">
        <v>5.8333333333333304</v>
      </c>
      <c r="N282">
        <v>15</v>
      </c>
      <c r="O282">
        <v>90</v>
      </c>
      <c r="P282">
        <v>25</v>
      </c>
      <c r="Q282">
        <v>136</v>
      </c>
      <c r="R282">
        <v>27</v>
      </c>
      <c r="S282">
        <v>141</v>
      </c>
      <c r="T282">
        <v>2.8367798915375002</v>
      </c>
      <c r="U282">
        <v>153</v>
      </c>
      <c r="V282">
        <v>1.0326797385620901</v>
      </c>
      <c r="W282">
        <v>24</v>
      </c>
      <c r="X282">
        <v>4.24E-2</v>
      </c>
      <c r="Y282">
        <v>91891</v>
      </c>
      <c r="Z282">
        <v>165</v>
      </c>
      <c r="AA282">
        <v>7</v>
      </c>
      <c r="AB282">
        <v>6.1666666666666599</v>
      </c>
      <c r="AC282">
        <v>15</v>
      </c>
      <c r="AD282">
        <v>90</v>
      </c>
      <c r="AE282">
        <v>25</v>
      </c>
      <c r="AF282">
        <v>143</v>
      </c>
      <c r="AG282">
        <v>27</v>
      </c>
      <c r="AH282">
        <v>148</v>
      </c>
      <c r="AI282">
        <v>2.8484471992151601</v>
      </c>
      <c r="AJ282">
        <v>159</v>
      </c>
      <c r="AK282">
        <v>1.0377358490566</v>
      </c>
      <c r="AL282">
        <v>24</v>
      </c>
      <c r="AM282">
        <v>0</v>
      </c>
      <c r="AN282">
        <v>9</v>
      </c>
      <c r="AO282" t="s">
        <v>240</v>
      </c>
      <c r="AP282">
        <v>0.76</v>
      </c>
      <c r="AQ282" t="s">
        <v>239</v>
      </c>
      <c r="AR282">
        <v>0.16</v>
      </c>
      <c r="AS282" t="s">
        <v>128</v>
      </c>
      <c r="AT282">
        <v>0.92</v>
      </c>
      <c r="AU282">
        <v>448</v>
      </c>
      <c r="AV282">
        <v>453</v>
      </c>
      <c r="AW282">
        <v>10464</v>
      </c>
    </row>
    <row r="283" spans="1:49" hidden="1" x14ac:dyDescent="0.3">
      <c r="A283" s="8">
        <f t="shared" si="9"/>
        <v>82716</v>
      </c>
      <c r="B283" s="8">
        <f t="shared" si="10"/>
        <v>282</v>
      </c>
      <c r="C283" s="8">
        <f>IF(LEFT(E283,12)="National Tec",MAX($C$2:C282)+1,0)</f>
        <v>0</v>
      </c>
      <c r="D283" t="s">
        <v>511</v>
      </c>
      <c r="E283" t="s">
        <v>71</v>
      </c>
      <c r="F283" t="s">
        <v>48</v>
      </c>
      <c r="G283">
        <v>182</v>
      </c>
      <c r="H283">
        <v>1980</v>
      </c>
      <c r="I283">
        <v>2020</v>
      </c>
      <c r="J283">
        <v>82716</v>
      </c>
      <c r="K283">
        <v>784</v>
      </c>
      <c r="L283">
        <v>16</v>
      </c>
      <c r="M283">
        <v>7.85</v>
      </c>
      <c r="N283">
        <v>3</v>
      </c>
      <c r="O283">
        <v>1</v>
      </c>
      <c r="P283">
        <v>31</v>
      </c>
      <c r="Q283">
        <v>43</v>
      </c>
      <c r="R283">
        <v>142</v>
      </c>
      <c r="S283">
        <v>600</v>
      </c>
      <c r="T283">
        <v>2.8354189036411199</v>
      </c>
      <c r="U283">
        <v>709</v>
      </c>
      <c r="V283">
        <v>1.10578279266572</v>
      </c>
      <c r="W283">
        <v>105</v>
      </c>
      <c r="X283">
        <v>0.1009</v>
      </c>
      <c r="Y283">
        <v>73819</v>
      </c>
      <c r="Z283">
        <v>872</v>
      </c>
      <c r="AA283">
        <v>16</v>
      </c>
      <c r="AB283">
        <v>8.35</v>
      </c>
      <c r="AC283">
        <v>3</v>
      </c>
      <c r="AD283">
        <v>2</v>
      </c>
      <c r="AE283">
        <v>31</v>
      </c>
      <c r="AF283">
        <v>59</v>
      </c>
      <c r="AG283">
        <v>142</v>
      </c>
      <c r="AH283">
        <v>676</v>
      </c>
      <c r="AI283">
        <v>2.9270659477916299</v>
      </c>
      <c r="AJ283">
        <v>734</v>
      </c>
      <c r="AK283">
        <v>1.18801089918256</v>
      </c>
      <c r="AL283">
        <v>119</v>
      </c>
      <c r="AM283">
        <v>0</v>
      </c>
      <c r="AN283">
        <v>1</v>
      </c>
      <c r="AO283" t="s">
        <v>84</v>
      </c>
      <c r="AP283">
        <v>0.322033898305084</v>
      </c>
      <c r="AQ283" t="s">
        <v>139</v>
      </c>
      <c r="AR283">
        <v>0.20338983050847401</v>
      </c>
      <c r="AS283" t="s">
        <v>69</v>
      </c>
      <c r="AT283">
        <v>0.44067796610169402</v>
      </c>
      <c r="AU283">
        <v>512</v>
      </c>
      <c r="AV283">
        <v>565</v>
      </c>
      <c r="AW283">
        <v>55697</v>
      </c>
    </row>
    <row r="284" spans="1:49" x14ac:dyDescent="0.3">
      <c r="A284" s="8">
        <f t="shared" si="9"/>
        <v>82976</v>
      </c>
      <c r="B284" s="8">
        <f t="shared" si="10"/>
        <v>283</v>
      </c>
      <c r="C284" s="8">
        <f>IF(LEFT(E284,12)="National Tec",MAX($C$2:C283)+1,0)</f>
        <v>35</v>
      </c>
      <c r="D284" t="s">
        <v>512</v>
      </c>
      <c r="E284" t="s">
        <v>53</v>
      </c>
      <c r="F284" t="s">
        <v>48</v>
      </c>
      <c r="G284">
        <v>170</v>
      </c>
      <c r="H284">
        <v>1976</v>
      </c>
      <c r="I284">
        <v>2020</v>
      </c>
      <c r="J284">
        <v>82976</v>
      </c>
      <c r="K284">
        <v>264</v>
      </c>
      <c r="L284">
        <v>9</v>
      </c>
      <c r="M284">
        <v>5.8273809523809499</v>
      </c>
      <c r="N284">
        <v>14</v>
      </c>
      <c r="O284">
        <v>46</v>
      </c>
      <c r="P284">
        <v>56</v>
      </c>
      <c r="Q284">
        <v>86</v>
      </c>
      <c r="R284">
        <v>104</v>
      </c>
      <c r="S284">
        <v>169</v>
      </c>
      <c r="T284">
        <v>2.8340962057431498</v>
      </c>
      <c r="U284">
        <v>200</v>
      </c>
      <c r="V284">
        <v>1.32</v>
      </c>
      <c r="W284">
        <v>59</v>
      </c>
      <c r="X284">
        <v>0.25840000000000002</v>
      </c>
      <c r="Y284">
        <v>63869</v>
      </c>
      <c r="Z284">
        <v>356</v>
      </c>
      <c r="AA284">
        <v>11</v>
      </c>
      <c r="AB284">
        <v>6.8607142857142804</v>
      </c>
      <c r="AC284">
        <v>14</v>
      </c>
      <c r="AD284">
        <v>52</v>
      </c>
      <c r="AE284">
        <v>56</v>
      </c>
      <c r="AF284">
        <v>105</v>
      </c>
      <c r="AG284">
        <v>104</v>
      </c>
      <c r="AH284">
        <v>219</v>
      </c>
      <c r="AI284">
        <v>2.9789171879201</v>
      </c>
      <c r="AJ284">
        <v>224</v>
      </c>
      <c r="AK284">
        <v>1.58928571428571</v>
      </c>
      <c r="AL284">
        <v>71</v>
      </c>
      <c r="AM284">
        <v>0</v>
      </c>
      <c r="AN284">
        <v>0</v>
      </c>
      <c r="AO284" t="s">
        <v>79</v>
      </c>
      <c r="AP284">
        <v>0.62589928057553901</v>
      </c>
      <c r="AQ284" t="s">
        <v>513</v>
      </c>
      <c r="AR284">
        <v>0.13669064748201401</v>
      </c>
      <c r="AS284" t="s">
        <v>69</v>
      </c>
      <c r="AT284">
        <v>0.69064748201438797</v>
      </c>
      <c r="AU284">
        <v>235</v>
      </c>
      <c r="AV284">
        <v>290</v>
      </c>
      <c r="AW284">
        <v>42054</v>
      </c>
    </row>
    <row r="285" spans="1:49" hidden="1" x14ac:dyDescent="0.3">
      <c r="A285" s="8">
        <f t="shared" si="9"/>
        <v>83226</v>
      </c>
      <c r="B285" s="8">
        <f t="shared" si="10"/>
        <v>284</v>
      </c>
      <c r="C285" s="8">
        <f>IF(LEFT(E285,12)="National Tec",MAX($C$2:C284)+1,0)</f>
        <v>0</v>
      </c>
      <c r="D285" t="s">
        <v>514</v>
      </c>
      <c r="E285" t="s">
        <v>78</v>
      </c>
      <c r="F285" t="s">
        <v>48</v>
      </c>
      <c r="G285">
        <v>88</v>
      </c>
      <c r="H285">
        <v>1991</v>
      </c>
      <c r="I285">
        <v>2020</v>
      </c>
      <c r="J285">
        <v>83226</v>
      </c>
      <c r="K285">
        <v>336</v>
      </c>
      <c r="L285">
        <v>9</v>
      </c>
      <c r="M285">
        <v>5.5857142857142801</v>
      </c>
      <c r="N285">
        <v>13</v>
      </c>
      <c r="O285">
        <v>32</v>
      </c>
      <c r="P285">
        <v>23</v>
      </c>
      <c r="Q285">
        <v>106</v>
      </c>
      <c r="R285">
        <v>55</v>
      </c>
      <c r="S285">
        <v>176</v>
      </c>
      <c r="T285">
        <v>2.83291705312904</v>
      </c>
      <c r="U285">
        <v>273</v>
      </c>
      <c r="V285">
        <v>1.2307692307692299</v>
      </c>
      <c r="W285">
        <v>57</v>
      </c>
      <c r="X285">
        <v>0.31009999999999999</v>
      </c>
      <c r="Y285">
        <v>46606</v>
      </c>
      <c r="Z285">
        <v>487</v>
      </c>
      <c r="AA285">
        <v>10</v>
      </c>
      <c r="AB285">
        <v>7.6523809523809501</v>
      </c>
      <c r="AC285">
        <v>13</v>
      </c>
      <c r="AD285">
        <v>61</v>
      </c>
      <c r="AE285">
        <v>23</v>
      </c>
      <c r="AF285">
        <v>146</v>
      </c>
      <c r="AG285">
        <v>55</v>
      </c>
      <c r="AH285">
        <v>293</v>
      </c>
      <c r="AI285">
        <v>3.0884715315176701</v>
      </c>
      <c r="AJ285">
        <v>297</v>
      </c>
      <c r="AK285">
        <v>1.6397306397306299</v>
      </c>
      <c r="AL285">
        <v>66</v>
      </c>
      <c r="AM285">
        <v>3</v>
      </c>
      <c r="AN285">
        <v>1</v>
      </c>
      <c r="AO285" t="s">
        <v>72</v>
      </c>
      <c r="AP285">
        <v>0.41095890410958902</v>
      </c>
      <c r="AQ285" t="s">
        <v>234</v>
      </c>
      <c r="AR285">
        <v>0.36986301369863001</v>
      </c>
      <c r="AS285" t="s">
        <v>65</v>
      </c>
      <c r="AT285">
        <v>0.465753424657534</v>
      </c>
      <c r="AU285">
        <v>461</v>
      </c>
      <c r="AV285">
        <v>821</v>
      </c>
      <c r="AW285">
        <v>80670</v>
      </c>
    </row>
    <row r="286" spans="1:49" hidden="1" x14ac:dyDescent="0.3">
      <c r="A286" s="8">
        <f t="shared" si="9"/>
        <v>83343</v>
      </c>
      <c r="B286" s="8">
        <f t="shared" si="10"/>
        <v>285</v>
      </c>
      <c r="C286" s="8">
        <f>IF(LEFT(E286,12)="National Tec",MAX($C$2:C285)+1,0)</f>
        <v>0</v>
      </c>
      <c r="D286" t="s">
        <v>515</v>
      </c>
      <c r="E286" t="s">
        <v>182</v>
      </c>
      <c r="F286" t="s">
        <v>48</v>
      </c>
      <c r="G286">
        <v>195</v>
      </c>
      <c r="H286">
        <v>1987</v>
      </c>
      <c r="I286">
        <v>2020</v>
      </c>
      <c r="J286">
        <v>83343</v>
      </c>
      <c r="K286">
        <v>6215</v>
      </c>
      <c r="L286">
        <v>25</v>
      </c>
      <c r="M286">
        <v>3.9858348559482399</v>
      </c>
      <c r="N286">
        <v>2</v>
      </c>
      <c r="O286">
        <v>1</v>
      </c>
      <c r="P286">
        <v>29</v>
      </c>
      <c r="Q286">
        <v>65</v>
      </c>
      <c r="R286">
        <v>70</v>
      </c>
      <c r="S286">
        <v>97</v>
      </c>
      <c r="T286">
        <v>2.8324645449857599</v>
      </c>
      <c r="U286">
        <v>5424</v>
      </c>
      <c r="V286">
        <v>1.1458333333333299</v>
      </c>
      <c r="W286">
        <v>112</v>
      </c>
      <c r="X286">
        <v>0.14000000000000001</v>
      </c>
      <c r="Y286">
        <v>82833</v>
      </c>
      <c r="Z286">
        <v>7227</v>
      </c>
      <c r="AA286">
        <v>25</v>
      </c>
      <c r="AB286">
        <v>4.2475599233336903</v>
      </c>
      <c r="AC286">
        <v>2</v>
      </c>
      <c r="AD286">
        <v>1</v>
      </c>
      <c r="AE286">
        <v>29</v>
      </c>
      <c r="AF286">
        <v>79</v>
      </c>
      <c r="AG286">
        <v>70</v>
      </c>
      <c r="AH286">
        <v>122</v>
      </c>
      <c r="AI286">
        <v>2.8860972753867902</v>
      </c>
      <c r="AJ286">
        <v>6063</v>
      </c>
      <c r="AK286">
        <v>1.19198416625432</v>
      </c>
      <c r="AL286">
        <v>120</v>
      </c>
      <c r="AM286">
        <v>1</v>
      </c>
      <c r="AN286">
        <v>10</v>
      </c>
      <c r="AO286" t="s">
        <v>91</v>
      </c>
      <c r="AP286">
        <v>0.76687116564417102</v>
      </c>
      <c r="AQ286" t="s">
        <v>144</v>
      </c>
      <c r="AR286">
        <v>9.8159509202453907E-2</v>
      </c>
      <c r="AS286" t="s">
        <v>51</v>
      </c>
      <c r="AT286">
        <v>0.95705521472392596</v>
      </c>
      <c r="AU286">
        <v>2170</v>
      </c>
      <c r="AV286">
        <v>2177</v>
      </c>
      <c r="AW286">
        <v>152312</v>
      </c>
    </row>
    <row r="287" spans="1:49" x14ac:dyDescent="0.3">
      <c r="A287" s="8">
        <f t="shared" si="9"/>
        <v>83344</v>
      </c>
      <c r="B287" s="8">
        <f t="shared" si="10"/>
        <v>286</v>
      </c>
      <c r="C287" s="8">
        <f>IF(LEFT(E287,12)="National Tec",MAX($C$2:C286)+1,0)</f>
        <v>36</v>
      </c>
      <c r="D287" t="s">
        <v>516</v>
      </c>
      <c r="E287" t="s">
        <v>53</v>
      </c>
      <c r="F287" t="s">
        <v>48</v>
      </c>
      <c r="G287">
        <v>70</v>
      </c>
      <c r="H287">
        <v>2008</v>
      </c>
      <c r="I287">
        <v>2020</v>
      </c>
      <c r="J287">
        <v>83344</v>
      </c>
      <c r="K287">
        <v>679</v>
      </c>
      <c r="L287">
        <v>10</v>
      </c>
      <c r="M287">
        <v>5.5833333333333304</v>
      </c>
      <c r="N287">
        <v>0</v>
      </c>
      <c r="O287">
        <v>0</v>
      </c>
      <c r="P287">
        <v>31</v>
      </c>
      <c r="Q287">
        <v>604</v>
      </c>
      <c r="R287">
        <v>31</v>
      </c>
      <c r="S287">
        <v>604</v>
      </c>
      <c r="T287">
        <v>2.8324614599812601</v>
      </c>
      <c r="U287">
        <v>427</v>
      </c>
      <c r="V287">
        <v>1.5901639344262199</v>
      </c>
      <c r="W287">
        <v>48</v>
      </c>
      <c r="X287">
        <v>6.0900000000000003E-2</v>
      </c>
      <c r="Y287">
        <v>96420</v>
      </c>
      <c r="Z287">
        <v>723</v>
      </c>
      <c r="AA287">
        <v>10</v>
      </c>
      <c r="AB287">
        <v>5.5833333333333304</v>
      </c>
      <c r="AC287">
        <v>0</v>
      </c>
      <c r="AD287">
        <v>0</v>
      </c>
      <c r="AE287">
        <v>31</v>
      </c>
      <c r="AF287">
        <v>626</v>
      </c>
      <c r="AG287">
        <v>31</v>
      </c>
      <c r="AH287">
        <v>626</v>
      </c>
      <c r="AI287">
        <v>2.83072937661683</v>
      </c>
      <c r="AJ287">
        <v>445</v>
      </c>
      <c r="AK287">
        <v>1.62471910112359</v>
      </c>
      <c r="AL287">
        <v>54</v>
      </c>
      <c r="AM287">
        <v>0</v>
      </c>
      <c r="AN287">
        <v>0</v>
      </c>
      <c r="AO287" t="s">
        <v>127</v>
      </c>
      <c r="AP287">
        <v>0.91176470588235203</v>
      </c>
      <c r="AQ287" t="s">
        <v>118</v>
      </c>
      <c r="AR287">
        <v>4.4117647058823498E-2</v>
      </c>
      <c r="AS287" t="s">
        <v>69</v>
      </c>
      <c r="AT287">
        <v>0.91176470588235203</v>
      </c>
      <c r="AU287">
        <v>996</v>
      </c>
      <c r="AV287">
        <v>858</v>
      </c>
      <c r="AW287">
        <v>87535</v>
      </c>
    </row>
    <row r="288" spans="1:49" hidden="1" x14ac:dyDescent="0.3">
      <c r="A288" s="8">
        <f t="shared" si="9"/>
        <v>83450</v>
      </c>
      <c r="B288" s="8">
        <f t="shared" si="10"/>
        <v>287</v>
      </c>
      <c r="C288" s="8">
        <f>IF(LEFT(E288,12)="National Tec",MAX($C$2:C287)+1,0)</f>
        <v>0</v>
      </c>
      <c r="D288" t="s">
        <v>517</v>
      </c>
      <c r="E288" t="s">
        <v>78</v>
      </c>
      <c r="F288" t="s">
        <v>48</v>
      </c>
      <c r="G288">
        <v>133</v>
      </c>
      <c r="H288">
        <v>1992</v>
      </c>
      <c r="I288">
        <v>2020</v>
      </c>
      <c r="J288">
        <v>83450</v>
      </c>
      <c r="K288">
        <v>508</v>
      </c>
      <c r="L288">
        <v>11</v>
      </c>
      <c r="M288">
        <v>6.0269841269841198</v>
      </c>
      <c r="N288">
        <v>7</v>
      </c>
      <c r="O288">
        <v>4</v>
      </c>
      <c r="P288">
        <v>49</v>
      </c>
      <c r="Q288">
        <v>140</v>
      </c>
      <c r="R288">
        <v>94</v>
      </c>
      <c r="S288">
        <v>402</v>
      </c>
      <c r="T288">
        <v>2.83201748705434</v>
      </c>
      <c r="U288">
        <v>416</v>
      </c>
      <c r="V288">
        <v>1.22115384615384</v>
      </c>
      <c r="W288">
        <v>84</v>
      </c>
      <c r="X288">
        <v>0.13900000000000001</v>
      </c>
      <c r="Y288">
        <v>80875</v>
      </c>
      <c r="Z288">
        <v>590</v>
      </c>
      <c r="AA288">
        <v>12</v>
      </c>
      <c r="AB288">
        <v>6.8543650793650803</v>
      </c>
      <c r="AC288">
        <v>7</v>
      </c>
      <c r="AD288">
        <v>4</v>
      </c>
      <c r="AE288">
        <v>49</v>
      </c>
      <c r="AF288">
        <v>148</v>
      </c>
      <c r="AG288">
        <v>94</v>
      </c>
      <c r="AH288">
        <v>458</v>
      </c>
      <c r="AI288">
        <v>2.8947260065893698</v>
      </c>
      <c r="AJ288">
        <v>457</v>
      </c>
      <c r="AK288">
        <v>1.2910284463894901</v>
      </c>
      <c r="AL288">
        <v>90</v>
      </c>
      <c r="AM288">
        <v>12</v>
      </c>
      <c r="AN288">
        <v>1</v>
      </c>
      <c r="AO288" t="s">
        <v>100</v>
      </c>
      <c r="AP288">
        <v>0.293577981651376</v>
      </c>
      <c r="AQ288" t="s">
        <v>357</v>
      </c>
      <c r="AR288">
        <v>0.16513761467889901</v>
      </c>
      <c r="AS288" t="s">
        <v>85</v>
      </c>
      <c r="AT288">
        <v>0.63302752293577902</v>
      </c>
      <c r="AU288">
        <v>1837</v>
      </c>
      <c r="AV288">
        <v>1864</v>
      </c>
      <c r="AW288">
        <v>224856</v>
      </c>
    </row>
    <row r="289" spans="1:49" hidden="1" x14ac:dyDescent="0.3">
      <c r="A289" s="8">
        <f t="shared" si="9"/>
        <v>83643</v>
      </c>
      <c r="B289" s="8">
        <f t="shared" si="10"/>
        <v>288</v>
      </c>
      <c r="C289" s="8">
        <f>IF(LEFT(E289,12)="National Tec",MAX($C$2:C288)+1,0)</f>
        <v>0</v>
      </c>
      <c r="D289" t="s">
        <v>518</v>
      </c>
      <c r="E289" t="s">
        <v>71</v>
      </c>
      <c r="F289" t="s">
        <v>48</v>
      </c>
      <c r="G289">
        <v>442</v>
      </c>
      <c r="H289">
        <v>1993</v>
      </c>
      <c r="I289">
        <v>2020</v>
      </c>
      <c r="J289">
        <v>83643</v>
      </c>
      <c r="K289">
        <v>1649</v>
      </c>
      <c r="L289">
        <v>13</v>
      </c>
      <c r="M289">
        <v>5.3207660722284098</v>
      </c>
      <c r="N289">
        <v>3</v>
      </c>
      <c r="O289">
        <v>0</v>
      </c>
      <c r="P289">
        <v>163</v>
      </c>
      <c r="Q289">
        <v>281</v>
      </c>
      <c r="R289">
        <v>224</v>
      </c>
      <c r="S289">
        <v>359</v>
      </c>
      <c r="T289">
        <v>2.8312151129173402</v>
      </c>
      <c r="U289">
        <v>1321</v>
      </c>
      <c r="V289">
        <v>1.24829674489023</v>
      </c>
      <c r="W289">
        <v>196</v>
      </c>
      <c r="X289">
        <v>0.26679999999999998</v>
      </c>
      <c r="Y289">
        <v>66662</v>
      </c>
      <c r="Z289">
        <v>2249</v>
      </c>
      <c r="AA289">
        <v>15</v>
      </c>
      <c r="AB289">
        <v>6.64854385000619</v>
      </c>
      <c r="AC289">
        <v>3</v>
      </c>
      <c r="AD289">
        <v>0</v>
      </c>
      <c r="AE289">
        <v>163</v>
      </c>
      <c r="AF289">
        <v>348</v>
      </c>
      <c r="AG289">
        <v>224</v>
      </c>
      <c r="AH289">
        <v>442</v>
      </c>
      <c r="AI289">
        <v>2.96362453928</v>
      </c>
      <c r="AJ289">
        <v>1594</v>
      </c>
      <c r="AK289">
        <v>1.4109159347553299</v>
      </c>
      <c r="AL289">
        <v>224</v>
      </c>
      <c r="AM289">
        <v>0</v>
      </c>
      <c r="AN289">
        <v>2</v>
      </c>
      <c r="AO289" t="s">
        <v>91</v>
      </c>
      <c r="AP289">
        <v>0.41064638783269902</v>
      </c>
      <c r="AQ289" t="s">
        <v>144</v>
      </c>
      <c r="AR289">
        <v>0.16349809885931499</v>
      </c>
      <c r="AS289" t="s">
        <v>51</v>
      </c>
      <c r="AT289">
        <v>0.87452471482889704</v>
      </c>
      <c r="AU289">
        <v>1800</v>
      </c>
      <c r="AV289">
        <v>2185</v>
      </c>
      <c r="AW289">
        <v>152312</v>
      </c>
    </row>
    <row r="290" spans="1:49" hidden="1" x14ac:dyDescent="0.3">
      <c r="A290" s="8">
        <f t="shared" si="9"/>
        <v>83767</v>
      </c>
      <c r="B290" s="8">
        <f t="shared" si="10"/>
        <v>289</v>
      </c>
      <c r="C290" s="8">
        <f>IF(LEFT(E290,12)="National Tec",MAX($C$2:C289)+1,0)</f>
        <v>0</v>
      </c>
      <c r="D290" t="s">
        <v>519</v>
      </c>
      <c r="E290" t="s">
        <v>71</v>
      </c>
      <c r="F290" t="s">
        <v>48</v>
      </c>
      <c r="G290">
        <v>121</v>
      </c>
      <c r="H290">
        <v>1999</v>
      </c>
      <c r="I290">
        <v>2020</v>
      </c>
      <c r="J290">
        <v>83767</v>
      </c>
      <c r="K290">
        <v>826</v>
      </c>
      <c r="L290">
        <v>15</v>
      </c>
      <c r="M290">
        <v>7.9218253968253904</v>
      </c>
      <c r="N290">
        <v>0</v>
      </c>
      <c r="O290">
        <v>0</v>
      </c>
      <c r="P290">
        <v>21</v>
      </c>
      <c r="Q290">
        <v>129</v>
      </c>
      <c r="R290">
        <v>49</v>
      </c>
      <c r="S290">
        <v>429</v>
      </c>
      <c r="T290">
        <v>2.83069564066927</v>
      </c>
      <c r="U290">
        <v>733</v>
      </c>
      <c r="V290">
        <v>1.1268758526603</v>
      </c>
      <c r="W290">
        <v>101</v>
      </c>
      <c r="X290">
        <v>0.1203</v>
      </c>
      <c r="Y290">
        <v>86052</v>
      </c>
      <c r="Z290">
        <v>939</v>
      </c>
      <c r="AA290">
        <v>16</v>
      </c>
      <c r="AB290">
        <v>8.5230158730158703</v>
      </c>
      <c r="AC290">
        <v>0</v>
      </c>
      <c r="AD290">
        <v>0</v>
      </c>
      <c r="AE290">
        <v>21</v>
      </c>
      <c r="AF290">
        <v>139</v>
      </c>
      <c r="AG290">
        <v>49</v>
      </c>
      <c r="AH290">
        <v>470</v>
      </c>
      <c r="AI290">
        <v>2.8718258912592001</v>
      </c>
      <c r="AJ290">
        <v>780</v>
      </c>
      <c r="AK290">
        <v>1.20384615384615</v>
      </c>
      <c r="AL290">
        <v>103</v>
      </c>
      <c r="AM290">
        <v>1</v>
      </c>
      <c r="AN290">
        <v>0</v>
      </c>
      <c r="AO290" t="s">
        <v>73</v>
      </c>
      <c r="AP290">
        <v>0.38392857142857101</v>
      </c>
      <c r="AQ290" t="s">
        <v>406</v>
      </c>
      <c r="AR290">
        <v>0.14285714285714199</v>
      </c>
      <c r="AS290" t="s">
        <v>65</v>
      </c>
      <c r="AT290">
        <v>0.60714285714285698</v>
      </c>
      <c r="AU290">
        <v>484</v>
      </c>
      <c r="AV290">
        <v>498</v>
      </c>
      <c r="AW290">
        <v>32198</v>
      </c>
    </row>
    <row r="291" spans="1:49" hidden="1" x14ac:dyDescent="0.3">
      <c r="A291" s="8">
        <f t="shared" si="9"/>
        <v>83814</v>
      </c>
      <c r="B291" s="8">
        <f t="shared" si="10"/>
        <v>290</v>
      </c>
      <c r="C291" s="8">
        <f>IF(LEFT(E291,12)="National Tec",MAX($C$2:C290)+1,0)</f>
        <v>0</v>
      </c>
      <c r="D291" t="s">
        <v>520</v>
      </c>
      <c r="E291" t="s">
        <v>117</v>
      </c>
      <c r="F291" t="s">
        <v>48</v>
      </c>
      <c r="G291">
        <v>131</v>
      </c>
      <c r="H291">
        <v>1994</v>
      </c>
      <c r="I291">
        <v>2020</v>
      </c>
      <c r="J291">
        <v>83814</v>
      </c>
      <c r="K291">
        <v>572</v>
      </c>
      <c r="L291">
        <v>12</v>
      </c>
      <c r="M291">
        <v>5.0446442446442399</v>
      </c>
      <c r="N291">
        <v>1</v>
      </c>
      <c r="O291">
        <v>10</v>
      </c>
      <c r="P291">
        <v>18</v>
      </c>
      <c r="Q291">
        <v>118</v>
      </c>
      <c r="R291">
        <v>47</v>
      </c>
      <c r="S291">
        <v>220</v>
      </c>
      <c r="T291">
        <v>2.8305146060033599</v>
      </c>
      <c r="U291">
        <v>482</v>
      </c>
      <c r="V291">
        <v>1.1867219917012399</v>
      </c>
      <c r="W291">
        <v>102</v>
      </c>
      <c r="X291">
        <v>0.14879999999999999</v>
      </c>
      <c r="Y291">
        <v>81852</v>
      </c>
      <c r="Z291">
        <v>672</v>
      </c>
      <c r="AA291">
        <v>13</v>
      </c>
      <c r="AB291">
        <v>5.5625185873637797</v>
      </c>
      <c r="AC291">
        <v>1</v>
      </c>
      <c r="AD291">
        <v>10</v>
      </c>
      <c r="AE291">
        <v>18</v>
      </c>
      <c r="AF291">
        <v>129</v>
      </c>
      <c r="AG291">
        <v>47</v>
      </c>
      <c r="AH291">
        <v>253</v>
      </c>
      <c r="AI291">
        <v>2.8903787737869902</v>
      </c>
      <c r="AJ291">
        <v>521</v>
      </c>
      <c r="AK291">
        <v>1.2898272552783101</v>
      </c>
      <c r="AL291">
        <v>106</v>
      </c>
      <c r="AM291">
        <v>2</v>
      </c>
      <c r="AN291">
        <v>1</v>
      </c>
      <c r="AO291" t="s">
        <v>449</v>
      </c>
      <c r="AP291">
        <v>0.52419354838709598</v>
      </c>
      <c r="AQ291" t="s">
        <v>49</v>
      </c>
      <c r="AR291">
        <v>0.104838709677419</v>
      </c>
      <c r="AS291" t="s">
        <v>51</v>
      </c>
      <c r="AT291">
        <v>0.81451612903225801</v>
      </c>
      <c r="AU291">
        <v>310</v>
      </c>
      <c r="AV291">
        <v>308</v>
      </c>
      <c r="AW291">
        <v>22602</v>
      </c>
    </row>
    <row r="292" spans="1:49" hidden="1" x14ac:dyDescent="0.3">
      <c r="A292" s="8">
        <f t="shared" si="9"/>
        <v>83838</v>
      </c>
      <c r="B292" s="8">
        <f t="shared" si="10"/>
        <v>291</v>
      </c>
      <c r="C292" s="8">
        <f>IF(LEFT(E292,12)="National Tec",MAX($C$2:C291)+1,0)</f>
        <v>0</v>
      </c>
      <c r="D292" t="s">
        <v>521</v>
      </c>
      <c r="E292" t="s">
        <v>117</v>
      </c>
      <c r="F292" t="s">
        <v>48</v>
      </c>
      <c r="G292">
        <v>133</v>
      </c>
      <c r="H292">
        <v>1985</v>
      </c>
      <c r="I292">
        <v>2020</v>
      </c>
      <c r="J292">
        <v>83838</v>
      </c>
      <c r="K292">
        <v>398</v>
      </c>
      <c r="L292">
        <v>10</v>
      </c>
      <c r="M292">
        <v>5.3058422571580399</v>
      </c>
      <c r="N292">
        <v>3</v>
      </c>
      <c r="O292">
        <v>10</v>
      </c>
      <c r="P292">
        <v>52</v>
      </c>
      <c r="Q292">
        <v>174</v>
      </c>
      <c r="R292">
        <v>86</v>
      </c>
      <c r="S292">
        <v>273</v>
      </c>
      <c r="T292">
        <v>2.83043284492395</v>
      </c>
      <c r="U292">
        <v>362</v>
      </c>
      <c r="V292">
        <v>1.09944751381215</v>
      </c>
      <c r="W292">
        <v>79</v>
      </c>
      <c r="X292">
        <v>0.19270000000000001</v>
      </c>
      <c r="Y292">
        <v>77424</v>
      </c>
      <c r="Z292">
        <v>493</v>
      </c>
      <c r="AA292">
        <v>11</v>
      </c>
      <c r="AB292">
        <v>5.7558422571580401</v>
      </c>
      <c r="AC292">
        <v>3</v>
      </c>
      <c r="AD292">
        <v>10</v>
      </c>
      <c r="AE292">
        <v>52</v>
      </c>
      <c r="AF292">
        <v>208</v>
      </c>
      <c r="AG292">
        <v>86</v>
      </c>
      <c r="AH292">
        <v>340</v>
      </c>
      <c r="AI292">
        <v>2.9103591969489</v>
      </c>
      <c r="AJ292">
        <v>385</v>
      </c>
      <c r="AK292">
        <v>1.2805194805194799</v>
      </c>
      <c r="AL292">
        <v>85</v>
      </c>
      <c r="AM292">
        <v>2</v>
      </c>
      <c r="AN292">
        <v>0</v>
      </c>
      <c r="AO292" t="s">
        <v>159</v>
      </c>
      <c r="AP292">
        <v>0.44680851063829702</v>
      </c>
      <c r="AQ292" t="s">
        <v>135</v>
      </c>
      <c r="AR292">
        <v>0.244680851063829</v>
      </c>
      <c r="AS292" t="s">
        <v>51</v>
      </c>
      <c r="AT292">
        <v>0.89361702127659504</v>
      </c>
      <c r="AU292">
        <v>433</v>
      </c>
      <c r="AV292">
        <v>462</v>
      </c>
      <c r="AW292">
        <v>29160</v>
      </c>
    </row>
    <row r="293" spans="1:49" hidden="1" x14ac:dyDescent="0.3">
      <c r="A293" s="8">
        <f t="shared" si="9"/>
        <v>84190</v>
      </c>
      <c r="B293" s="8">
        <f t="shared" si="10"/>
        <v>292</v>
      </c>
      <c r="C293" s="8">
        <f>IF(LEFT(E293,12)="National Tec",MAX($C$2:C292)+1,0)</f>
        <v>0</v>
      </c>
      <c r="D293" t="s">
        <v>522</v>
      </c>
      <c r="E293" t="s">
        <v>47</v>
      </c>
      <c r="F293" t="s">
        <v>48</v>
      </c>
      <c r="G293">
        <v>300</v>
      </c>
      <c r="H293">
        <v>1959</v>
      </c>
      <c r="I293">
        <v>2020</v>
      </c>
      <c r="J293">
        <v>84190</v>
      </c>
      <c r="K293">
        <v>1598</v>
      </c>
      <c r="L293">
        <v>16</v>
      </c>
      <c r="M293">
        <v>5.53962368662014</v>
      </c>
      <c r="N293">
        <v>0</v>
      </c>
      <c r="O293">
        <v>0</v>
      </c>
      <c r="P293">
        <v>53</v>
      </c>
      <c r="Q293">
        <v>138</v>
      </c>
      <c r="R293">
        <v>146</v>
      </c>
      <c r="S293">
        <v>437</v>
      </c>
      <c r="T293">
        <v>2.8289223664339</v>
      </c>
      <c r="U293">
        <v>1234</v>
      </c>
      <c r="V293">
        <v>1.29497568881685</v>
      </c>
      <c r="W293">
        <v>156</v>
      </c>
      <c r="X293">
        <v>0.13850000000000001</v>
      </c>
      <c r="Y293">
        <v>85295</v>
      </c>
      <c r="Z293">
        <v>1855</v>
      </c>
      <c r="AA293">
        <v>19</v>
      </c>
      <c r="AB293">
        <v>5.6793978013942503</v>
      </c>
      <c r="AC293">
        <v>0</v>
      </c>
      <c r="AD293">
        <v>0</v>
      </c>
      <c r="AE293">
        <v>53</v>
      </c>
      <c r="AF293">
        <v>144</v>
      </c>
      <c r="AG293">
        <v>146</v>
      </c>
      <c r="AH293">
        <v>449</v>
      </c>
      <c r="AI293">
        <v>2.8752995257831402</v>
      </c>
      <c r="AJ293">
        <v>1383</v>
      </c>
      <c r="AK293">
        <v>1.34128705712219</v>
      </c>
      <c r="AL293">
        <v>158</v>
      </c>
      <c r="AM293">
        <v>0</v>
      </c>
      <c r="AN293">
        <v>2</v>
      </c>
      <c r="AO293" t="s">
        <v>183</v>
      </c>
      <c r="AP293">
        <v>0.62637362637362604</v>
      </c>
      <c r="AQ293" t="s">
        <v>383</v>
      </c>
      <c r="AR293">
        <v>7.1428571428571397E-2</v>
      </c>
      <c r="AS293" t="s">
        <v>178</v>
      </c>
      <c r="AT293">
        <v>0.71428571428571397</v>
      </c>
      <c r="AU293">
        <v>1756</v>
      </c>
      <c r="AV293">
        <v>1764</v>
      </c>
      <c r="AW293">
        <v>134369</v>
      </c>
    </row>
    <row r="294" spans="1:49" hidden="1" x14ac:dyDescent="0.3">
      <c r="A294" s="8">
        <f t="shared" si="9"/>
        <v>84200</v>
      </c>
      <c r="B294" s="8">
        <f t="shared" si="10"/>
        <v>293</v>
      </c>
      <c r="C294" s="8">
        <f>IF(LEFT(E294,12)="National Tec",MAX($C$2:C293)+1,0)</f>
        <v>0</v>
      </c>
      <c r="D294" t="s">
        <v>523</v>
      </c>
      <c r="E294" t="s">
        <v>117</v>
      </c>
      <c r="F294" t="s">
        <v>48</v>
      </c>
      <c r="G294">
        <v>120</v>
      </c>
      <c r="H294">
        <v>1999</v>
      </c>
      <c r="I294">
        <v>2020</v>
      </c>
      <c r="J294">
        <v>84200</v>
      </c>
      <c r="K294">
        <v>507</v>
      </c>
      <c r="L294">
        <v>10</v>
      </c>
      <c r="M294">
        <v>6.7833333333333297</v>
      </c>
      <c r="N294">
        <v>4</v>
      </c>
      <c r="O294">
        <v>6</v>
      </c>
      <c r="P294">
        <v>23</v>
      </c>
      <c r="Q294">
        <v>116</v>
      </c>
      <c r="R294">
        <v>75</v>
      </c>
      <c r="S294">
        <v>296</v>
      </c>
      <c r="T294">
        <v>2.8288847969977202</v>
      </c>
      <c r="U294">
        <v>396</v>
      </c>
      <c r="V294">
        <v>1.2803030303030301</v>
      </c>
      <c r="W294">
        <v>89</v>
      </c>
      <c r="X294">
        <v>0.1522</v>
      </c>
      <c r="Y294">
        <v>78175</v>
      </c>
      <c r="Z294">
        <v>598</v>
      </c>
      <c r="AA294">
        <v>11</v>
      </c>
      <c r="AB294">
        <v>7.86666666666666</v>
      </c>
      <c r="AC294">
        <v>4</v>
      </c>
      <c r="AD294">
        <v>6</v>
      </c>
      <c r="AE294">
        <v>23</v>
      </c>
      <c r="AF294">
        <v>122</v>
      </c>
      <c r="AG294">
        <v>75</v>
      </c>
      <c r="AH294">
        <v>370</v>
      </c>
      <c r="AI294">
        <v>2.9069554936174198</v>
      </c>
      <c r="AJ294">
        <v>406</v>
      </c>
      <c r="AK294">
        <v>1.4729064039408799</v>
      </c>
      <c r="AL294">
        <v>97</v>
      </c>
      <c r="AM294">
        <v>1</v>
      </c>
      <c r="AN294">
        <v>0</v>
      </c>
      <c r="AO294" t="s">
        <v>95</v>
      </c>
      <c r="AP294">
        <v>0.50427350427350404</v>
      </c>
      <c r="AQ294" t="s">
        <v>96</v>
      </c>
      <c r="AR294">
        <v>0.119658119658119</v>
      </c>
      <c r="AS294" t="s">
        <v>97</v>
      </c>
      <c r="AT294">
        <v>0.50427350427350404</v>
      </c>
      <c r="AU294">
        <v>507</v>
      </c>
      <c r="AV294">
        <v>572</v>
      </c>
      <c r="AW294">
        <v>48453</v>
      </c>
    </row>
    <row r="295" spans="1:49" hidden="1" x14ac:dyDescent="0.3">
      <c r="A295" s="8">
        <f t="shared" si="9"/>
        <v>84203</v>
      </c>
      <c r="B295" s="8">
        <f t="shared" si="10"/>
        <v>294</v>
      </c>
      <c r="C295" s="8">
        <f>IF(LEFT(E295,12)="National Tec",MAX($C$2:C294)+1,0)</f>
        <v>0</v>
      </c>
      <c r="D295" t="s">
        <v>524</v>
      </c>
      <c r="E295" t="s">
        <v>47</v>
      </c>
      <c r="F295" t="s">
        <v>48</v>
      </c>
      <c r="G295">
        <v>126</v>
      </c>
      <c r="H295">
        <v>1990</v>
      </c>
      <c r="I295">
        <v>2020</v>
      </c>
      <c r="J295">
        <v>84203</v>
      </c>
      <c r="K295">
        <v>399</v>
      </c>
      <c r="L295">
        <v>10</v>
      </c>
      <c r="M295">
        <v>6.6420634920634898</v>
      </c>
      <c r="N295">
        <v>3</v>
      </c>
      <c r="O295">
        <v>9</v>
      </c>
      <c r="P295">
        <v>44</v>
      </c>
      <c r="Q295">
        <v>143</v>
      </c>
      <c r="R295">
        <v>63</v>
      </c>
      <c r="S295">
        <v>211</v>
      </c>
      <c r="T295">
        <v>2.8288635121692698</v>
      </c>
      <c r="U295">
        <v>341</v>
      </c>
      <c r="V295">
        <v>1.17008797653958</v>
      </c>
      <c r="W295">
        <v>82</v>
      </c>
      <c r="X295">
        <v>9.7299999999999998E-2</v>
      </c>
      <c r="Y295">
        <v>86367</v>
      </c>
      <c r="Z295">
        <v>442</v>
      </c>
      <c r="AA295">
        <v>11</v>
      </c>
      <c r="AB295">
        <v>6.9515873015873</v>
      </c>
      <c r="AC295">
        <v>3</v>
      </c>
      <c r="AD295">
        <v>9</v>
      </c>
      <c r="AE295">
        <v>44</v>
      </c>
      <c r="AF295">
        <v>157</v>
      </c>
      <c r="AG295">
        <v>63</v>
      </c>
      <c r="AH295">
        <v>233</v>
      </c>
      <c r="AI295">
        <v>2.87056809521326</v>
      </c>
      <c r="AJ295">
        <v>361</v>
      </c>
      <c r="AK295">
        <v>1.22437673130193</v>
      </c>
      <c r="AL295">
        <v>85</v>
      </c>
      <c r="AM295">
        <v>0</v>
      </c>
      <c r="AN295">
        <v>3</v>
      </c>
      <c r="AO295" t="s">
        <v>76</v>
      </c>
      <c r="AP295">
        <v>0.45901639344262202</v>
      </c>
      <c r="AQ295" t="s">
        <v>139</v>
      </c>
      <c r="AR295">
        <v>0.22131147540983601</v>
      </c>
      <c r="AS295" t="s">
        <v>187</v>
      </c>
      <c r="AT295">
        <v>0.68032786885245899</v>
      </c>
      <c r="AU295">
        <v>1716</v>
      </c>
      <c r="AV295">
        <v>1563</v>
      </c>
      <c r="AW295">
        <v>54940</v>
      </c>
    </row>
    <row r="296" spans="1:49" hidden="1" x14ac:dyDescent="0.3">
      <c r="A296" s="8">
        <f t="shared" si="9"/>
        <v>84525</v>
      </c>
      <c r="B296" s="8">
        <f t="shared" si="10"/>
        <v>295</v>
      </c>
      <c r="C296" s="8">
        <f>IF(LEFT(E296,12)="National Tec",MAX($C$2:C295)+1,0)</f>
        <v>0</v>
      </c>
      <c r="D296" t="s">
        <v>525</v>
      </c>
      <c r="E296" t="s">
        <v>71</v>
      </c>
      <c r="F296" t="s">
        <v>48</v>
      </c>
      <c r="G296">
        <v>28</v>
      </c>
      <c r="H296">
        <v>1992</v>
      </c>
      <c r="I296">
        <v>2019</v>
      </c>
      <c r="J296">
        <v>84525</v>
      </c>
      <c r="K296">
        <v>145</v>
      </c>
      <c r="L296">
        <v>7</v>
      </c>
      <c r="M296">
        <v>5.8333333333333304</v>
      </c>
      <c r="N296">
        <v>16</v>
      </c>
      <c r="O296">
        <v>103</v>
      </c>
      <c r="P296">
        <v>20</v>
      </c>
      <c r="Q296">
        <v>127</v>
      </c>
      <c r="R296">
        <v>24</v>
      </c>
      <c r="S296">
        <v>128</v>
      </c>
      <c r="T296">
        <v>2.8275701557266499</v>
      </c>
      <c r="U296">
        <v>88</v>
      </c>
      <c r="V296">
        <v>1.64772727272727</v>
      </c>
      <c r="W296">
        <v>20</v>
      </c>
      <c r="X296">
        <v>0.14199999999999999</v>
      </c>
      <c r="Y296">
        <v>74318</v>
      </c>
      <c r="Z296">
        <v>169</v>
      </c>
      <c r="AA296">
        <v>8</v>
      </c>
      <c r="AB296">
        <v>6.8333333333333304</v>
      </c>
      <c r="AC296">
        <v>16</v>
      </c>
      <c r="AD296">
        <v>115</v>
      </c>
      <c r="AE296">
        <v>20</v>
      </c>
      <c r="AF296">
        <v>142</v>
      </c>
      <c r="AG296">
        <v>24</v>
      </c>
      <c r="AH296">
        <v>149</v>
      </c>
      <c r="AI296">
        <v>2.9247667688310899</v>
      </c>
      <c r="AJ296">
        <v>92</v>
      </c>
      <c r="AK296">
        <v>1.8369565217391299</v>
      </c>
      <c r="AL296">
        <v>22</v>
      </c>
      <c r="AM296">
        <v>0</v>
      </c>
      <c r="AN296">
        <v>2</v>
      </c>
      <c r="AO296" t="s">
        <v>79</v>
      </c>
      <c r="AP296">
        <v>0.72727272727272696</v>
      </c>
      <c r="AQ296" t="s">
        <v>80</v>
      </c>
      <c r="AR296">
        <v>0.22727272727272699</v>
      </c>
      <c r="AS296" t="s">
        <v>69</v>
      </c>
      <c r="AT296">
        <v>0.72727272727272696</v>
      </c>
      <c r="AU296">
        <v>272</v>
      </c>
      <c r="AV296">
        <v>294</v>
      </c>
      <c r="AW296">
        <v>42054</v>
      </c>
    </row>
    <row r="297" spans="1:49" hidden="1" x14ac:dyDescent="0.3">
      <c r="A297" s="8">
        <f t="shared" si="9"/>
        <v>84842</v>
      </c>
      <c r="B297" s="8">
        <f t="shared" si="10"/>
        <v>296</v>
      </c>
      <c r="C297" s="8">
        <f>IF(LEFT(E297,12)="National Tec",MAX($C$2:C296)+1,0)</f>
        <v>0</v>
      </c>
      <c r="D297" t="s">
        <v>526</v>
      </c>
      <c r="E297" t="s">
        <v>71</v>
      </c>
      <c r="F297" t="s">
        <v>48</v>
      </c>
      <c r="G297">
        <v>116</v>
      </c>
      <c r="H297">
        <v>1993</v>
      </c>
      <c r="I297">
        <v>2019</v>
      </c>
      <c r="J297">
        <v>84842</v>
      </c>
      <c r="K297">
        <v>755</v>
      </c>
      <c r="L297">
        <v>13</v>
      </c>
      <c r="M297">
        <v>6.75</v>
      </c>
      <c r="N297">
        <v>12</v>
      </c>
      <c r="O297">
        <v>7</v>
      </c>
      <c r="P297">
        <v>41</v>
      </c>
      <c r="Q297">
        <v>16</v>
      </c>
      <c r="R297">
        <v>97</v>
      </c>
      <c r="S297">
        <v>734</v>
      </c>
      <c r="T297">
        <v>2.82624269404559</v>
      </c>
      <c r="U297">
        <v>409</v>
      </c>
      <c r="V297">
        <v>1.8459657701711401</v>
      </c>
      <c r="W297">
        <v>47</v>
      </c>
      <c r="X297">
        <v>3.5799999999999998E-2</v>
      </c>
      <c r="Y297">
        <v>91579</v>
      </c>
      <c r="Z297">
        <v>783</v>
      </c>
      <c r="AA297">
        <v>13</v>
      </c>
      <c r="AB297">
        <v>7.5833333333333304</v>
      </c>
      <c r="AC297">
        <v>12</v>
      </c>
      <c r="AD297">
        <v>7</v>
      </c>
      <c r="AE297">
        <v>41</v>
      </c>
      <c r="AF297">
        <v>17</v>
      </c>
      <c r="AG297">
        <v>97</v>
      </c>
      <c r="AH297">
        <v>761</v>
      </c>
      <c r="AI297">
        <v>2.8497089885320501</v>
      </c>
      <c r="AJ297">
        <v>420</v>
      </c>
      <c r="AK297">
        <v>1.8642857142857101</v>
      </c>
      <c r="AL297">
        <v>48</v>
      </c>
      <c r="AM297">
        <v>0</v>
      </c>
      <c r="AN297">
        <v>0</v>
      </c>
      <c r="AO297" t="s">
        <v>127</v>
      </c>
      <c r="AP297">
        <v>0.72549019607843102</v>
      </c>
      <c r="AQ297" t="s">
        <v>118</v>
      </c>
      <c r="AR297">
        <v>0.20588235294117599</v>
      </c>
      <c r="AS297" t="s">
        <v>69</v>
      </c>
      <c r="AT297">
        <v>0.74509803921568596</v>
      </c>
      <c r="AU297">
        <v>945</v>
      </c>
      <c r="AV297">
        <v>872</v>
      </c>
      <c r="AW297">
        <v>87535</v>
      </c>
    </row>
    <row r="298" spans="1:49" hidden="1" x14ac:dyDescent="0.3">
      <c r="A298" s="8">
        <f t="shared" si="9"/>
        <v>84859</v>
      </c>
      <c r="B298" s="8">
        <f t="shared" si="10"/>
        <v>297</v>
      </c>
      <c r="C298" s="8">
        <f>IF(LEFT(E298,12)="National Tec",MAX($C$2:C297)+1,0)</f>
        <v>0</v>
      </c>
      <c r="D298" t="s">
        <v>527</v>
      </c>
      <c r="E298" t="s">
        <v>47</v>
      </c>
      <c r="F298" t="s">
        <v>48</v>
      </c>
      <c r="G298">
        <v>224</v>
      </c>
      <c r="H298">
        <v>2001</v>
      </c>
      <c r="I298">
        <v>2020</v>
      </c>
      <c r="J298">
        <v>84859</v>
      </c>
      <c r="K298">
        <v>685</v>
      </c>
      <c r="L298">
        <v>13</v>
      </c>
      <c r="M298">
        <v>5.8321334948491703</v>
      </c>
      <c r="N298">
        <v>5</v>
      </c>
      <c r="O298">
        <v>1</v>
      </c>
      <c r="P298">
        <v>120</v>
      </c>
      <c r="Q298">
        <v>271</v>
      </c>
      <c r="R298">
        <v>147</v>
      </c>
      <c r="S298">
        <v>302</v>
      </c>
      <c r="T298">
        <v>2.8261503815636</v>
      </c>
      <c r="U298">
        <v>606</v>
      </c>
      <c r="V298">
        <v>1.1303630363036301</v>
      </c>
      <c r="W298">
        <v>116</v>
      </c>
      <c r="X298">
        <v>7.4300000000000005E-2</v>
      </c>
      <c r="Y298">
        <v>98021</v>
      </c>
      <c r="Z298">
        <v>740</v>
      </c>
      <c r="AA298">
        <v>13</v>
      </c>
      <c r="AB298">
        <v>5.8321334948491703</v>
      </c>
      <c r="AC298">
        <v>5</v>
      </c>
      <c r="AD298">
        <v>1</v>
      </c>
      <c r="AE298">
        <v>120</v>
      </c>
      <c r="AF298">
        <v>280</v>
      </c>
      <c r="AG298">
        <v>147</v>
      </c>
      <c r="AH298">
        <v>312</v>
      </c>
      <c r="AI298">
        <v>2.8248067732618098</v>
      </c>
      <c r="AJ298">
        <v>653</v>
      </c>
      <c r="AK298">
        <v>1.1332312404287901</v>
      </c>
      <c r="AL298">
        <v>118</v>
      </c>
      <c r="AM298">
        <v>0</v>
      </c>
      <c r="AN298">
        <v>1</v>
      </c>
      <c r="AO298" t="s">
        <v>252</v>
      </c>
      <c r="AP298">
        <v>0.60294117647058798</v>
      </c>
      <c r="AQ298" t="s">
        <v>528</v>
      </c>
      <c r="AR298">
        <v>0.14705882352941099</v>
      </c>
      <c r="AS298" t="s">
        <v>51</v>
      </c>
      <c r="AT298">
        <v>0.98529411764705799</v>
      </c>
      <c r="AU298">
        <v>1016</v>
      </c>
      <c r="AV298">
        <v>894</v>
      </c>
      <c r="AW298">
        <v>76367</v>
      </c>
    </row>
    <row r="299" spans="1:49" hidden="1" x14ac:dyDescent="0.3">
      <c r="A299" s="8">
        <f t="shared" si="9"/>
        <v>84966</v>
      </c>
      <c r="B299" s="8">
        <f t="shared" si="10"/>
        <v>298</v>
      </c>
      <c r="C299" s="8">
        <f>IF(LEFT(E299,12)="National Tec",MAX($C$2:C298)+1,0)</f>
        <v>0</v>
      </c>
      <c r="D299" t="s">
        <v>529</v>
      </c>
      <c r="E299" t="s">
        <v>125</v>
      </c>
      <c r="F299" t="s">
        <v>48</v>
      </c>
      <c r="G299">
        <v>115</v>
      </c>
      <c r="H299">
        <v>1987</v>
      </c>
      <c r="I299">
        <v>2020</v>
      </c>
      <c r="J299">
        <v>84966</v>
      </c>
      <c r="K299">
        <v>388</v>
      </c>
      <c r="L299">
        <v>10</v>
      </c>
      <c r="M299">
        <v>7.0333333333333297</v>
      </c>
      <c r="N299">
        <v>6</v>
      </c>
      <c r="O299">
        <v>5</v>
      </c>
      <c r="P299">
        <v>39</v>
      </c>
      <c r="Q299">
        <v>125</v>
      </c>
      <c r="R299">
        <v>109</v>
      </c>
      <c r="S299">
        <v>373</v>
      </c>
      <c r="T299">
        <v>2.8257105163513101</v>
      </c>
      <c r="U299">
        <v>236</v>
      </c>
      <c r="V299">
        <v>1.64406779661016</v>
      </c>
      <c r="W299">
        <v>82</v>
      </c>
      <c r="X299">
        <v>0.2271</v>
      </c>
      <c r="Y299">
        <v>72191</v>
      </c>
      <c r="Z299">
        <v>502</v>
      </c>
      <c r="AA299">
        <v>11</v>
      </c>
      <c r="AB299">
        <v>8.36666666666666</v>
      </c>
      <c r="AC299">
        <v>6</v>
      </c>
      <c r="AD299">
        <v>5</v>
      </c>
      <c r="AE299">
        <v>39</v>
      </c>
      <c r="AF299">
        <v>152</v>
      </c>
      <c r="AG299">
        <v>109</v>
      </c>
      <c r="AH299">
        <v>483</v>
      </c>
      <c r="AI299">
        <v>2.93531486098748</v>
      </c>
      <c r="AJ299">
        <v>247</v>
      </c>
      <c r="AK299">
        <v>2.0323886639676099</v>
      </c>
      <c r="AL299">
        <v>91</v>
      </c>
      <c r="AM299">
        <v>0</v>
      </c>
      <c r="AN299">
        <v>2</v>
      </c>
      <c r="AO299" t="s">
        <v>75</v>
      </c>
      <c r="AP299">
        <v>0.45652173913043398</v>
      </c>
      <c r="AQ299" t="s">
        <v>83</v>
      </c>
      <c r="AR299">
        <v>0.15217391304347799</v>
      </c>
      <c r="AS299" t="s">
        <v>69</v>
      </c>
      <c r="AT299">
        <v>0.55434782608695599</v>
      </c>
      <c r="AU299">
        <v>469</v>
      </c>
      <c r="AV299">
        <v>547</v>
      </c>
      <c r="AW299">
        <v>42482</v>
      </c>
    </row>
    <row r="300" spans="1:49" hidden="1" x14ac:dyDescent="0.3">
      <c r="A300" s="8">
        <f t="shared" si="9"/>
        <v>85084</v>
      </c>
      <c r="B300" s="8">
        <f t="shared" si="10"/>
        <v>299</v>
      </c>
      <c r="C300" s="8">
        <f>IF(LEFT(E300,12)="National Tec",MAX($C$2:C299)+1,0)</f>
        <v>0</v>
      </c>
      <c r="D300" t="s">
        <v>530</v>
      </c>
      <c r="E300" t="s">
        <v>47</v>
      </c>
      <c r="F300" t="s">
        <v>48</v>
      </c>
      <c r="G300">
        <v>504</v>
      </c>
      <c r="H300">
        <v>1984</v>
      </c>
      <c r="I300">
        <v>2017</v>
      </c>
      <c r="J300">
        <v>85084</v>
      </c>
      <c r="K300">
        <v>982</v>
      </c>
      <c r="L300">
        <v>14</v>
      </c>
      <c r="M300">
        <v>5.6867536784027104</v>
      </c>
      <c r="N300">
        <v>14</v>
      </c>
      <c r="O300">
        <v>2</v>
      </c>
      <c r="P300">
        <v>29</v>
      </c>
      <c r="Q300">
        <v>72</v>
      </c>
      <c r="R300">
        <v>358</v>
      </c>
      <c r="S300">
        <v>480</v>
      </c>
      <c r="T300">
        <v>2.8251995524381601</v>
      </c>
      <c r="U300">
        <v>845</v>
      </c>
      <c r="V300">
        <v>1.1621301775147901</v>
      </c>
      <c r="W300">
        <v>233</v>
      </c>
      <c r="X300">
        <v>9.4100000000000003E-2</v>
      </c>
      <c r="Y300">
        <v>87646</v>
      </c>
      <c r="Z300">
        <v>1084</v>
      </c>
      <c r="AA300">
        <v>16</v>
      </c>
      <c r="AB300">
        <v>5.9907219323709597</v>
      </c>
      <c r="AC300">
        <v>14</v>
      </c>
      <c r="AD300">
        <v>2</v>
      </c>
      <c r="AE300">
        <v>29</v>
      </c>
      <c r="AF300">
        <v>73</v>
      </c>
      <c r="AG300">
        <v>358</v>
      </c>
      <c r="AH300">
        <v>510</v>
      </c>
      <c r="AI300">
        <v>2.8653198099103001</v>
      </c>
      <c r="AJ300">
        <v>908</v>
      </c>
      <c r="AK300">
        <v>1.19383259911894</v>
      </c>
      <c r="AL300">
        <v>242</v>
      </c>
      <c r="AM300">
        <v>0</v>
      </c>
      <c r="AN300">
        <v>0</v>
      </c>
      <c r="AO300" t="s">
        <v>91</v>
      </c>
      <c r="AP300">
        <v>0.76744186046511598</v>
      </c>
      <c r="AQ300" t="s">
        <v>123</v>
      </c>
      <c r="AR300">
        <v>5.34883720930232E-2</v>
      </c>
      <c r="AS300" t="s">
        <v>51</v>
      </c>
      <c r="AT300">
        <v>0.93488372093023198</v>
      </c>
      <c r="AU300">
        <v>2283</v>
      </c>
      <c r="AV300">
        <v>2209</v>
      </c>
      <c r="AW300">
        <v>152312</v>
      </c>
    </row>
    <row r="301" spans="1:49" hidden="1" x14ac:dyDescent="0.3">
      <c r="A301" s="8">
        <f t="shared" si="9"/>
        <v>85198</v>
      </c>
      <c r="B301" s="8">
        <f t="shared" si="10"/>
        <v>300</v>
      </c>
      <c r="C301" s="8">
        <f>IF(LEFT(E301,12)="National Tec",MAX($C$2:C300)+1,0)</f>
        <v>0</v>
      </c>
      <c r="D301" t="s">
        <v>531</v>
      </c>
      <c r="E301" t="s">
        <v>71</v>
      </c>
      <c r="F301" t="s">
        <v>48</v>
      </c>
      <c r="G301">
        <v>324</v>
      </c>
      <c r="H301">
        <v>2002</v>
      </c>
      <c r="I301">
        <v>2020</v>
      </c>
      <c r="J301">
        <v>85198</v>
      </c>
      <c r="K301">
        <v>922</v>
      </c>
      <c r="L301">
        <v>14</v>
      </c>
      <c r="M301">
        <v>6.4124903487704596</v>
      </c>
      <c r="N301">
        <v>2</v>
      </c>
      <c r="O301">
        <v>0</v>
      </c>
      <c r="P301">
        <v>132</v>
      </c>
      <c r="Q301">
        <v>292</v>
      </c>
      <c r="R301">
        <v>137</v>
      </c>
      <c r="S301">
        <v>304</v>
      </c>
      <c r="T301">
        <v>2.8245575600141102</v>
      </c>
      <c r="U301">
        <v>799</v>
      </c>
      <c r="V301">
        <v>1.1539424280350401</v>
      </c>
      <c r="W301">
        <v>181</v>
      </c>
      <c r="X301">
        <v>0.36330000000000001</v>
      </c>
      <c r="Y301">
        <v>50593</v>
      </c>
      <c r="Z301">
        <v>1448</v>
      </c>
      <c r="AA301">
        <v>18</v>
      </c>
      <c r="AB301">
        <v>8.6394134256935295</v>
      </c>
      <c r="AC301">
        <v>2</v>
      </c>
      <c r="AD301">
        <v>0</v>
      </c>
      <c r="AE301">
        <v>132</v>
      </c>
      <c r="AF301">
        <v>473</v>
      </c>
      <c r="AG301">
        <v>137</v>
      </c>
      <c r="AH301">
        <v>487</v>
      </c>
      <c r="AI301">
        <v>3.0603588818223302</v>
      </c>
      <c r="AJ301">
        <v>1021</v>
      </c>
      <c r="AK301">
        <v>1.41821743388834</v>
      </c>
      <c r="AL301">
        <v>205</v>
      </c>
      <c r="AM301">
        <v>0</v>
      </c>
      <c r="AN301">
        <v>0</v>
      </c>
      <c r="AO301" t="s">
        <v>91</v>
      </c>
      <c r="AP301">
        <v>0.445544554455445</v>
      </c>
      <c r="AQ301" t="s">
        <v>110</v>
      </c>
      <c r="AR301">
        <v>0.10891089108910799</v>
      </c>
      <c r="AS301" t="s">
        <v>51</v>
      </c>
      <c r="AT301">
        <v>0.78217821782178198</v>
      </c>
      <c r="AU301">
        <v>1425</v>
      </c>
      <c r="AV301">
        <v>2211</v>
      </c>
      <c r="AW301">
        <v>152312</v>
      </c>
    </row>
    <row r="302" spans="1:49" hidden="1" x14ac:dyDescent="0.3">
      <c r="A302" s="8">
        <f t="shared" si="9"/>
        <v>85358</v>
      </c>
      <c r="B302" s="8">
        <f t="shared" si="10"/>
        <v>301</v>
      </c>
      <c r="C302" s="8">
        <f>IF(LEFT(E302,12)="National Tec",MAX($C$2:C301)+1,0)</f>
        <v>0</v>
      </c>
      <c r="D302" t="s">
        <v>532</v>
      </c>
      <c r="E302" t="s">
        <v>223</v>
      </c>
      <c r="F302" t="s">
        <v>48</v>
      </c>
      <c r="G302">
        <v>67</v>
      </c>
      <c r="H302">
        <v>1980</v>
      </c>
      <c r="I302">
        <v>2019</v>
      </c>
      <c r="J302">
        <v>85358</v>
      </c>
      <c r="K302">
        <v>174</v>
      </c>
      <c r="L302">
        <v>7</v>
      </c>
      <c r="M302">
        <v>5.45</v>
      </c>
      <c r="N302">
        <v>37</v>
      </c>
      <c r="O302">
        <v>99</v>
      </c>
      <c r="P302">
        <v>53</v>
      </c>
      <c r="Q302">
        <v>110</v>
      </c>
      <c r="R302">
        <v>64</v>
      </c>
      <c r="S302">
        <v>148</v>
      </c>
      <c r="T302">
        <v>2.8239279263114199</v>
      </c>
      <c r="U302">
        <v>138</v>
      </c>
      <c r="V302">
        <v>1.26086956521739</v>
      </c>
      <c r="W302">
        <v>35</v>
      </c>
      <c r="X302">
        <v>3.3300000000000003E-2</v>
      </c>
      <c r="Y302">
        <v>97582</v>
      </c>
      <c r="Z302">
        <v>180</v>
      </c>
      <c r="AA302">
        <v>7</v>
      </c>
      <c r="AB302">
        <v>5.45</v>
      </c>
      <c r="AC302">
        <v>37</v>
      </c>
      <c r="AD302">
        <v>104</v>
      </c>
      <c r="AE302">
        <v>53</v>
      </c>
      <c r="AF302">
        <v>115</v>
      </c>
      <c r="AG302">
        <v>64</v>
      </c>
      <c r="AH302">
        <v>154</v>
      </c>
      <c r="AI302">
        <v>2.8264713592856601</v>
      </c>
      <c r="AJ302">
        <v>139</v>
      </c>
      <c r="AK302">
        <v>1.2949640287769699</v>
      </c>
      <c r="AL302">
        <v>36</v>
      </c>
      <c r="AM302">
        <v>0</v>
      </c>
      <c r="AN302">
        <v>1</v>
      </c>
      <c r="AO302" t="s">
        <v>75</v>
      </c>
      <c r="AP302">
        <v>0.76595744680850997</v>
      </c>
      <c r="AQ302" t="s">
        <v>197</v>
      </c>
      <c r="AR302">
        <v>0.170212765957446</v>
      </c>
      <c r="AS302" t="s">
        <v>69</v>
      </c>
      <c r="AT302">
        <v>0.76595744680850997</v>
      </c>
      <c r="AU302">
        <v>650</v>
      </c>
      <c r="AV302">
        <v>549</v>
      </c>
      <c r="AW302">
        <v>42482</v>
      </c>
    </row>
    <row r="303" spans="1:49" hidden="1" x14ac:dyDescent="0.3">
      <c r="A303" s="8">
        <f t="shared" si="9"/>
        <v>85887</v>
      </c>
      <c r="B303" s="8">
        <f t="shared" si="10"/>
        <v>302</v>
      </c>
      <c r="C303" s="8">
        <f>IF(LEFT(E303,12)="National Tec",MAX($C$2:C302)+1,0)</f>
        <v>0</v>
      </c>
      <c r="D303" t="s">
        <v>533</v>
      </c>
      <c r="E303" t="s">
        <v>90</v>
      </c>
      <c r="F303" t="s">
        <v>48</v>
      </c>
      <c r="G303">
        <v>348</v>
      </c>
      <c r="H303">
        <v>1993</v>
      </c>
      <c r="I303">
        <v>2020</v>
      </c>
      <c r="J303">
        <v>85887</v>
      </c>
      <c r="K303">
        <v>1616</v>
      </c>
      <c r="L303">
        <v>14</v>
      </c>
      <c r="M303">
        <v>6.1103322800450997</v>
      </c>
      <c r="N303">
        <v>2</v>
      </c>
      <c r="O303">
        <v>0</v>
      </c>
      <c r="P303">
        <v>85</v>
      </c>
      <c r="Q303">
        <v>205</v>
      </c>
      <c r="R303">
        <v>127</v>
      </c>
      <c r="S303">
        <v>279</v>
      </c>
      <c r="T303">
        <v>2.8216913550668701</v>
      </c>
      <c r="U303">
        <v>1462</v>
      </c>
      <c r="V303">
        <v>1.10533515731874</v>
      </c>
      <c r="W303">
        <v>189</v>
      </c>
      <c r="X303">
        <v>0.23269999999999999</v>
      </c>
      <c r="Y303">
        <v>88280</v>
      </c>
      <c r="Z303">
        <v>2106</v>
      </c>
      <c r="AA303">
        <v>14</v>
      </c>
      <c r="AB303">
        <v>6.6524051205541799</v>
      </c>
      <c r="AC303">
        <v>2</v>
      </c>
      <c r="AD303">
        <v>0</v>
      </c>
      <c r="AE303">
        <v>85</v>
      </c>
      <c r="AF303">
        <v>219</v>
      </c>
      <c r="AG303">
        <v>127</v>
      </c>
      <c r="AH303">
        <v>300</v>
      </c>
      <c r="AI303">
        <v>2.8628580987116199</v>
      </c>
      <c r="AJ303">
        <v>1873</v>
      </c>
      <c r="AK303">
        <v>1.1243993593166</v>
      </c>
      <c r="AL303">
        <v>193</v>
      </c>
      <c r="AM303">
        <v>1</v>
      </c>
      <c r="AN303">
        <v>0</v>
      </c>
      <c r="AO303" t="s">
        <v>59</v>
      </c>
      <c r="AP303">
        <v>0.56707317073170704</v>
      </c>
      <c r="AQ303" t="s">
        <v>195</v>
      </c>
      <c r="AR303">
        <v>0.103658536585365</v>
      </c>
      <c r="AS303" t="s">
        <v>51</v>
      </c>
      <c r="AT303">
        <v>0.95426829268292601</v>
      </c>
      <c r="AU303">
        <v>2980</v>
      </c>
      <c r="AV303">
        <v>2991</v>
      </c>
      <c r="AW303">
        <v>230678</v>
      </c>
    </row>
    <row r="304" spans="1:49" hidden="1" x14ac:dyDescent="0.3">
      <c r="A304" s="8">
        <f t="shared" si="9"/>
        <v>86441</v>
      </c>
      <c r="B304" s="8">
        <f t="shared" si="10"/>
        <v>303</v>
      </c>
      <c r="C304" s="8">
        <f>IF(LEFT(E304,12)="National Tec",MAX($C$2:C303)+1,0)</f>
        <v>0</v>
      </c>
      <c r="D304" t="s">
        <v>534</v>
      </c>
      <c r="E304" t="s">
        <v>288</v>
      </c>
      <c r="F304" t="s">
        <v>48</v>
      </c>
      <c r="G304">
        <v>32</v>
      </c>
      <c r="H304">
        <v>2000</v>
      </c>
      <c r="I304">
        <v>2020</v>
      </c>
      <c r="J304">
        <v>86441</v>
      </c>
      <c r="K304">
        <v>261</v>
      </c>
      <c r="L304">
        <v>9</v>
      </c>
      <c r="M304">
        <v>5.2121212121212102</v>
      </c>
      <c r="N304">
        <v>5</v>
      </c>
      <c r="O304">
        <v>37</v>
      </c>
      <c r="P304">
        <v>17</v>
      </c>
      <c r="Q304">
        <v>134</v>
      </c>
      <c r="R304">
        <v>24</v>
      </c>
      <c r="S304">
        <v>153</v>
      </c>
      <c r="T304">
        <v>2.8192500679715198</v>
      </c>
      <c r="U304">
        <v>225</v>
      </c>
      <c r="V304">
        <v>1.1599999999999999</v>
      </c>
      <c r="W304">
        <v>25</v>
      </c>
      <c r="X304">
        <v>2.6100000000000002E-2</v>
      </c>
      <c r="Y304">
        <v>102182</v>
      </c>
      <c r="Z304">
        <v>268</v>
      </c>
      <c r="AA304">
        <v>9</v>
      </c>
      <c r="AB304">
        <v>5.2121212121212102</v>
      </c>
      <c r="AC304">
        <v>5</v>
      </c>
      <c r="AD304">
        <v>37</v>
      </c>
      <c r="AE304">
        <v>17</v>
      </c>
      <c r="AF304">
        <v>135</v>
      </c>
      <c r="AG304">
        <v>24</v>
      </c>
      <c r="AH304">
        <v>154</v>
      </c>
      <c r="AI304">
        <v>2.8094047805305</v>
      </c>
      <c r="AJ304">
        <v>231</v>
      </c>
      <c r="AK304">
        <v>1.16017316017316</v>
      </c>
      <c r="AL304">
        <v>25</v>
      </c>
      <c r="AM304">
        <v>0</v>
      </c>
      <c r="AN304">
        <v>6</v>
      </c>
      <c r="AO304" t="s">
        <v>329</v>
      </c>
      <c r="AP304">
        <v>0.59090909090909005</v>
      </c>
      <c r="AQ304" t="s">
        <v>535</v>
      </c>
      <c r="AR304">
        <v>0.31818181818181801</v>
      </c>
      <c r="AS304" t="s">
        <v>128</v>
      </c>
      <c r="AT304">
        <v>0.95454545454545403</v>
      </c>
      <c r="AU304">
        <v>1698</v>
      </c>
      <c r="AV304">
        <v>1617</v>
      </c>
      <c r="AW304">
        <v>36319</v>
      </c>
    </row>
    <row r="305" spans="1:49" hidden="1" x14ac:dyDescent="0.3">
      <c r="A305" s="8">
        <f t="shared" si="9"/>
        <v>87108</v>
      </c>
      <c r="B305" s="8">
        <f t="shared" si="10"/>
        <v>304</v>
      </c>
      <c r="C305" s="8">
        <f>IF(LEFT(E305,12)="National Tec",MAX($C$2:C304)+1,0)</f>
        <v>0</v>
      </c>
      <c r="D305" t="s">
        <v>536</v>
      </c>
      <c r="E305" t="s">
        <v>71</v>
      </c>
      <c r="F305" t="s">
        <v>48</v>
      </c>
      <c r="G305">
        <v>362</v>
      </c>
      <c r="H305">
        <v>2003</v>
      </c>
      <c r="I305">
        <v>2020</v>
      </c>
      <c r="J305">
        <v>87108</v>
      </c>
      <c r="K305">
        <v>692</v>
      </c>
      <c r="L305">
        <v>10</v>
      </c>
      <c r="M305">
        <v>5.9354723991625598</v>
      </c>
      <c r="N305">
        <v>11</v>
      </c>
      <c r="O305">
        <v>5</v>
      </c>
      <c r="P305">
        <v>92</v>
      </c>
      <c r="Q305">
        <v>149</v>
      </c>
      <c r="R305">
        <v>142</v>
      </c>
      <c r="S305">
        <v>244</v>
      </c>
      <c r="T305">
        <v>2.8163005546567201</v>
      </c>
      <c r="U305">
        <v>650</v>
      </c>
      <c r="V305">
        <v>1.0646153846153801</v>
      </c>
      <c r="W305">
        <v>189</v>
      </c>
      <c r="X305">
        <v>0.1467</v>
      </c>
      <c r="Y305">
        <v>94646</v>
      </c>
      <c r="Z305">
        <v>811</v>
      </c>
      <c r="AA305">
        <v>11</v>
      </c>
      <c r="AB305">
        <v>5.7854723991625603</v>
      </c>
      <c r="AC305">
        <v>11</v>
      </c>
      <c r="AD305">
        <v>5</v>
      </c>
      <c r="AE305">
        <v>92</v>
      </c>
      <c r="AF305">
        <v>156</v>
      </c>
      <c r="AG305">
        <v>142</v>
      </c>
      <c r="AH305">
        <v>254</v>
      </c>
      <c r="AI305">
        <v>2.8374967047088</v>
      </c>
      <c r="AJ305">
        <v>737</v>
      </c>
      <c r="AK305">
        <v>1.10040705563093</v>
      </c>
      <c r="AL305">
        <v>198</v>
      </c>
      <c r="AM305">
        <v>1</v>
      </c>
      <c r="AN305">
        <v>2</v>
      </c>
      <c r="AO305" t="s">
        <v>91</v>
      </c>
      <c r="AP305">
        <v>0.25362318840579701</v>
      </c>
      <c r="AQ305" t="s">
        <v>49</v>
      </c>
      <c r="AR305">
        <v>0.17753623188405701</v>
      </c>
      <c r="AS305" t="s">
        <v>51</v>
      </c>
      <c r="AT305">
        <v>0.85869565217391297</v>
      </c>
      <c r="AU305">
        <v>2456</v>
      </c>
      <c r="AV305">
        <v>2256</v>
      </c>
      <c r="AW305">
        <v>152312</v>
      </c>
    </row>
    <row r="306" spans="1:49" x14ac:dyDescent="0.3">
      <c r="A306" s="8">
        <f t="shared" si="9"/>
        <v>87527</v>
      </c>
      <c r="B306" s="8">
        <f t="shared" si="10"/>
        <v>305</v>
      </c>
      <c r="C306" s="8">
        <f>IF(LEFT(E306,12)="National Tec",MAX($C$2:C305)+1,0)</f>
        <v>37</v>
      </c>
      <c r="D306" t="s">
        <v>537</v>
      </c>
      <c r="E306" t="s">
        <v>132</v>
      </c>
      <c r="F306" t="s">
        <v>48</v>
      </c>
      <c r="G306">
        <v>220</v>
      </c>
      <c r="H306">
        <v>1990</v>
      </c>
      <c r="I306">
        <v>2020</v>
      </c>
      <c r="J306">
        <v>87527</v>
      </c>
      <c r="K306">
        <v>1029</v>
      </c>
      <c r="L306">
        <v>15</v>
      </c>
      <c r="M306">
        <v>8.4662698412698401</v>
      </c>
      <c r="N306">
        <v>1</v>
      </c>
      <c r="O306">
        <v>0</v>
      </c>
      <c r="P306">
        <v>25</v>
      </c>
      <c r="Q306">
        <v>45</v>
      </c>
      <c r="R306">
        <v>173</v>
      </c>
      <c r="S306">
        <v>732</v>
      </c>
      <c r="T306">
        <v>2.81452361440267</v>
      </c>
      <c r="U306">
        <v>891</v>
      </c>
      <c r="V306">
        <v>1.15488215488215</v>
      </c>
      <c r="W306">
        <v>140</v>
      </c>
      <c r="X306">
        <v>7.8799999999999995E-2</v>
      </c>
      <c r="Y306">
        <v>93707</v>
      </c>
      <c r="Z306">
        <v>1117</v>
      </c>
      <c r="AA306">
        <v>16</v>
      </c>
      <c r="AB306">
        <v>8.9662698412698401</v>
      </c>
      <c r="AC306">
        <v>1</v>
      </c>
      <c r="AD306">
        <v>0</v>
      </c>
      <c r="AE306">
        <v>25</v>
      </c>
      <c r="AF306">
        <v>46</v>
      </c>
      <c r="AG306">
        <v>173</v>
      </c>
      <c r="AH306">
        <v>790</v>
      </c>
      <c r="AI306">
        <v>2.8409973236027599</v>
      </c>
      <c r="AJ306">
        <v>930</v>
      </c>
      <c r="AK306">
        <v>1.2010752688171999</v>
      </c>
      <c r="AL306">
        <v>143</v>
      </c>
      <c r="AM306">
        <v>1</v>
      </c>
      <c r="AN306">
        <v>3</v>
      </c>
      <c r="AO306" t="s">
        <v>54</v>
      </c>
      <c r="AP306">
        <v>0.79081632653061196</v>
      </c>
      <c r="AQ306" t="s">
        <v>108</v>
      </c>
      <c r="AR306">
        <v>8.16326530612244E-2</v>
      </c>
      <c r="AS306" t="s">
        <v>56</v>
      </c>
      <c r="AT306">
        <v>0.81632653061224403</v>
      </c>
      <c r="AU306">
        <v>2114</v>
      </c>
      <c r="AV306">
        <v>1932</v>
      </c>
      <c r="AW306">
        <v>186014</v>
      </c>
    </row>
    <row r="307" spans="1:49" hidden="1" x14ac:dyDescent="0.3">
      <c r="A307" s="8">
        <f t="shared" si="9"/>
        <v>88321</v>
      </c>
      <c r="B307" s="8">
        <f t="shared" si="10"/>
        <v>306</v>
      </c>
      <c r="C307" s="8">
        <f>IF(LEFT(E307,12)="National Tec",MAX($C$2:C306)+1,0)</f>
        <v>0</v>
      </c>
      <c r="D307" t="s">
        <v>538</v>
      </c>
      <c r="E307" t="s">
        <v>71</v>
      </c>
      <c r="F307" t="s">
        <v>48</v>
      </c>
      <c r="G307">
        <v>85</v>
      </c>
      <c r="H307">
        <v>1988</v>
      </c>
      <c r="I307">
        <v>2020</v>
      </c>
      <c r="J307">
        <v>88321</v>
      </c>
      <c r="K307">
        <v>695</v>
      </c>
      <c r="L307">
        <v>15</v>
      </c>
      <c r="M307">
        <v>8.0912448662448604</v>
      </c>
      <c r="N307">
        <v>1</v>
      </c>
      <c r="O307">
        <v>1</v>
      </c>
      <c r="P307">
        <v>17</v>
      </c>
      <c r="Q307">
        <v>75</v>
      </c>
      <c r="R307">
        <v>48</v>
      </c>
      <c r="S307">
        <v>313</v>
      </c>
      <c r="T307">
        <v>2.8114297036529199</v>
      </c>
      <c r="U307">
        <v>639</v>
      </c>
      <c r="V307">
        <v>1.0876369327073501</v>
      </c>
      <c r="W307">
        <v>69</v>
      </c>
      <c r="X307">
        <v>4.53E-2</v>
      </c>
      <c r="Y307">
        <v>101218</v>
      </c>
      <c r="Z307">
        <v>728</v>
      </c>
      <c r="AA307">
        <v>15</v>
      </c>
      <c r="AB307">
        <v>8.4341020091020091</v>
      </c>
      <c r="AC307">
        <v>1</v>
      </c>
      <c r="AD307">
        <v>1</v>
      </c>
      <c r="AE307">
        <v>17</v>
      </c>
      <c r="AF307">
        <v>77</v>
      </c>
      <c r="AG307">
        <v>48</v>
      </c>
      <c r="AH307">
        <v>318</v>
      </c>
      <c r="AI307">
        <v>2.8129468830174198</v>
      </c>
      <c r="AJ307">
        <v>660</v>
      </c>
      <c r="AK307">
        <v>1.1030303030302999</v>
      </c>
      <c r="AL307">
        <v>70</v>
      </c>
      <c r="AM307">
        <v>0</v>
      </c>
      <c r="AN307">
        <v>0</v>
      </c>
      <c r="AO307" t="s">
        <v>139</v>
      </c>
      <c r="AP307">
        <v>0.65753424657534199</v>
      </c>
      <c r="AQ307" t="s">
        <v>76</v>
      </c>
      <c r="AR307">
        <v>0.10958904109589</v>
      </c>
      <c r="AS307" t="s">
        <v>187</v>
      </c>
      <c r="AT307">
        <v>0.78082191780821897</v>
      </c>
      <c r="AU307">
        <v>1240</v>
      </c>
      <c r="AV307">
        <v>1057</v>
      </c>
      <c r="AW307">
        <v>66925</v>
      </c>
    </row>
    <row r="308" spans="1:49" hidden="1" x14ac:dyDescent="0.3">
      <c r="A308" s="8">
        <f t="shared" si="9"/>
        <v>89033</v>
      </c>
      <c r="B308" s="8">
        <f t="shared" si="10"/>
        <v>307</v>
      </c>
      <c r="C308" s="8">
        <f>IF(LEFT(E308,12)="National Tec",MAX($C$2:C307)+1,0)</f>
        <v>0</v>
      </c>
      <c r="D308" t="s">
        <v>539</v>
      </c>
      <c r="E308" t="s">
        <v>71</v>
      </c>
      <c r="F308" t="s">
        <v>48</v>
      </c>
      <c r="G308">
        <v>69</v>
      </c>
      <c r="H308">
        <v>2002</v>
      </c>
      <c r="I308">
        <v>2020</v>
      </c>
      <c r="J308">
        <v>89033</v>
      </c>
      <c r="K308">
        <v>438</v>
      </c>
      <c r="L308">
        <v>12</v>
      </c>
      <c r="M308">
        <v>6.9032106782106704</v>
      </c>
      <c r="N308">
        <v>1</v>
      </c>
      <c r="O308">
        <v>4</v>
      </c>
      <c r="P308">
        <v>18</v>
      </c>
      <c r="Q308">
        <v>157</v>
      </c>
      <c r="R308">
        <v>23</v>
      </c>
      <c r="S308">
        <v>189</v>
      </c>
      <c r="T308">
        <v>2.8084792830729599</v>
      </c>
      <c r="U308">
        <v>332</v>
      </c>
      <c r="V308">
        <v>1.31927710843373</v>
      </c>
      <c r="W308">
        <v>59</v>
      </c>
      <c r="X308">
        <v>0.1116</v>
      </c>
      <c r="Y308">
        <v>102737</v>
      </c>
      <c r="Z308">
        <v>493</v>
      </c>
      <c r="AA308">
        <v>12</v>
      </c>
      <c r="AB308">
        <v>6.8774531024531003</v>
      </c>
      <c r="AC308">
        <v>1</v>
      </c>
      <c r="AD308">
        <v>4</v>
      </c>
      <c r="AE308">
        <v>18</v>
      </c>
      <c r="AF308">
        <v>161</v>
      </c>
      <c r="AG308">
        <v>23</v>
      </c>
      <c r="AH308">
        <v>193</v>
      </c>
      <c r="AI308">
        <v>2.8073988643762799</v>
      </c>
      <c r="AJ308">
        <v>354</v>
      </c>
      <c r="AK308">
        <v>1.39265536723163</v>
      </c>
      <c r="AL308">
        <v>59</v>
      </c>
      <c r="AM308">
        <v>0</v>
      </c>
      <c r="AN308">
        <v>0</v>
      </c>
      <c r="AO308" t="s">
        <v>73</v>
      </c>
      <c r="AP308">
        <v>0.44615384615384601</v>
      </c>
      <c r="AQ308" t="s">
        <v>54</v>
      </c>
      <c r="AR308">
        <v>0.23076923076923</v>
      </c>
      <c r="AS308" t="s">
        <v>65</v>
      </c>
      <c r="AT308">
        <v>0.53846153846153799</v>
      </c>
      <c r="AU308">
        <v>582</v>
      </c>
      <c r="AV308">
        <v>522</v>
      </c>
      <c r="AW308">
        <v>32198</v>
      </c>
    </row>
    <row r="309" spans="1:49" hidden="1" x14ac:dyDescent="0.3">
      <c r="A309" s="8">
        <f t="shared" si="9"/>
        <v>89459</v>
      </c>
      <c r="B309" s="8">
        <f t="shared" si="10"/>
        <v>308</v>
      </c>
      <c r="C309" s="8">
        <f>IF(LEFT(E309,12)="National Tec",MAX($C$2:C308)+1,0)</f>
        <v>0</v>
      </c>
      <c r="D309" t="s">
        <v>540</v>
      </c>
      <c r="E309" t="s">
        <v>223</v>
      </c>
      <c r="F309" t="s">
        <v>48</v>
      </c>
      <c r="G309">
        <v>145</v>
      </c>
      <c r="H309">
        <v>2001</v>
      </c>
      <c r="I309">
        <v>2020</v>
      </c>
      <c r="J309">
        <v>89459</v>
      </c>
      <c r="K309">
        <v>955</v>
      </c>
      <c r="L309">
        <v>14</v>
      </c>
      <c r="M309">
        <v>6.9386002886002798</v>
      </c>
      <c r="N309">
        <v>1</v>
      </c>
      <c r="O309">
        <v>0</v>
      </c>
      <c r="P309">
        <v>24</v>
      </c>
      <c r="Q309">
        <v>152</v>
      </c>
      <c r="R309">
        <v>69</v>
      </c>
      <c r="S309">
        <v>394</v>
      </c>
      <c r="T309">
        <v>2.8066414075939101</v>
      </c>
      <c r="U309">
        <v>735</v>
      </c>
      <c r="V309">
        <v>1.2993197278911499</v>
      </c>
      <c r="W309">
        <v>119</v>
      </c>
      <c r="X309">
        <v>0.21590000000000001</v>
      </c>
      <c r="Y309">
        <v>79521</v>
      </c>
      <c r="Z309">
        <v>1218</v>
      </c>
      <c r="AA309">
        <v>16</v>
      </c>
      <c r="AB309">
        <v>7.5151515151515103</v>
      </c>
      <c r="AC309">
        <v>1</v>
      </c>
      <c r="AD309">
        <v>0</v>
      </c>
      <c r="AE309">
        <v>24</v>
      </c>
      <c r="AF309">
        <v>181</v>
      </c>
      <c r="AG309">
        <v>69</v>
      </c>
      <c r="AH309">
        <v>519</v>
      </c>
      <c r="AI309">
        <v>2.9009348775638601</v>
      </c>
      <c r="AJ309">
        <v>807</v>
      </c>
      <c r="AK309">
        <v>1.50929368029739</v>
      </c>
      <c r="AL309">
        <v>123</v>
      </c>
      <c r="AM309">
        <v>0</v>
      </c>
      <c r="AN309">
        <v>2</v>
      </c>
      <c r="AO309" t="s">
        <v>96</v>
      </c>
      <c r="AP309">
        <v>0.53968253968253899</v>
      </c>
      <c r="AQ309" t="s">
        <v>95</v>
      </c>
      <c r="AR309">
        <v>0.119047619047619</v>
      </c>
      <c r="AS309" t="s">
        <v>56</v>
      </c>
      <c r="AT309">
        <v>0.61111111111111105</v>
      </c>
      <c r="AU309">
        <v>308</v>
      </c>
      <c r="AV309">
        <v>348</v>
      </c>
      <c r="AW309">
        <v>50343</v>
      </c>
    </row>
    <row r="310" spans="1:49" hidden="1" x14ac:dyDescent="0.3">
      <c r="A310" s="8">
        <f t="shared" si="9"/>
        <v>89598</v>
      </c>
      <c r="B310" s="8">
        <f t="shared" si="10"/>
        <v>309</v>
      </c>
      <c r="C310" s="8">
        <f>IF(LEFT(E310,12)="National Tec",MAX($C$2:C309)+1,0)</f>
        <v>0</v>
      </c>
      <c r="D310" t="s">
        <v>541</v>
      </c>
      <c r="E310" t="s">
        <v>125</v>
      </c>
      <c r="F310" t="s">
        <v>48</v>
      </c>
      <c r="G310">
        <v>117</v>
      </c>
      <c r="H310">
        <v>1997</v>
      </c>
      <c r="I310">
        <v>2020</v>
      </c>
      <c r="J310">
        <v>89598</v>
      </c>
      <c r="K310">
        <v>477</v>
      </c>
      <c r="L310">
        <v>11</v>
      </c>
      <c r="M310">
        <v>6.7666666666666604</v>
      </c>
      <c r="N310">
        <v>1</v>
      </c>
      <c r="O310">
        <v>3</v>
      </c>
      <c r="P310">
        <v>42</v>
      </c>
      <c r="Q310">
        <v>158</v>
      </c>
      <c r="R310">
        <v>70</v>
      </c>
      <c r="S310">
        <v>275</v>
      </c>
      <c r="T310">
        <v>2.80599339641926</v>
      </c>
      <c r="U310">
        <v>378</v>
      </c>
      <c r="V310">
        <v>1.2619047619047601</v>
      </c>
      <c r="W310">
        <v>84</v>
      </c>
      <c r="X310">
        <v>7.5600000000000001E-2</v>
      </c>
      <c r="Y310">
        <v>94531</v>
      </c>
      <c r="Z310">
        <v>516</v>
      </c>
      <c r="AA310">
        <v>12</v>
      </c>
      <c r="AB310">
        <v>7.0166666666666604</v>
      </c>
      <c r="AC310">
        <v>1</v>
      </c>
      <c r="AD310">
        <v>3</v>
      </c>
      <c r="AE310">
        <v>42</v>
      </c>
      <c r="AF310">
        <v>173</v>
      </c>
      <c r="AG310">
        <v>70</v>
      </c>
      <c r="AH310">
        <v>292</v>
      </c>
      <c r="AI310">
        <v>2.8379046756655901</v>
      </c>
      <c r="AJ310">
        <v>396</v>
      </c>
      <c r="AK310">
        <v>1.3030303030303001</v>
      </c>
      <c r="AL310">
        <v>88</v>
      </c>
      <c r="AM310">
        <v>1</v>
      </c>
      <c r="AN310">
        <v>5</v>
      </c>
      <c r="AO310" t="s">
        <v>157</v>
      </c>
      <c r="AP310">
        <v>0.53846153846153799</v>
      </c>
      <c r="AQ310" t="s">
        <v>118</v>
      </c>
      <c r="AR310">
        <v>0.12087912087912001</v>
      </c>
      <c r="AS310" t="s">
        <v>69</v>
      </c>
      <c r="AT310">
        <v>0.53846153846153799</v>
      </c>
      <c r="AU310">
        <v>508</v>
      </c>
      <c r="AV310">
        <v>507</v>
      </c>
      <c r="AW310">
        <v>23455</v>
      </c>
    </row>
    <row r="311" spans="1:49" hidden="1" x14ac:dyDescent="0.3">
      <c r="A311" s="8">
        <f t="shared" si="9"/>
        <v>89684</v>
      </c>
      <c r="B311" s="8">
        <f t="shared" si="10"/>
        <v>310</v>
      </c>
      <c r="C311" s="8">
        <f>IF(LEFT(E311,12)="National Tec",MAX($C$2:C310)+1,0)</f>
        <v>0</v>
      </c>
      <c r="D311" t="s">
        <v>542</v>
      </c>
      <c r="E311" t="s">
        <v>90</v>
      </c>
      <c r="F311" t="s">
        <v>48</v>
      </c>
      <c r="G311">
        <v>148</v>
      </c>
      <c r="H311">
        <v>1996</v>
      </c>
      <c r="I311">
        <v>2020</v>
      </c>
      <c r="J311">
        <v>89684</v>
      </c>
      <c r="K311">
        <v>631</v>
      </c>
      <c r="L311">
        <v>16</v>
      </c>
      <c r="M311">
        <v>6.8166666666666602</v>
      </c>
      <c r="N311">
        <v>0</v>
      </c>
      <c r="O311">
        <v>0</v>
      </c>
      <c r="P311">
        <v>26</v>
      </c>
      <c r="Q311">
        <v>175</v>
      </c>
      <c r="R311">
        <v>66</v>
      </c>
      <c r="S311">
        <v>392</v>
      </c>
      <c r="T311">
        <v>2.8056455264104998</v>
      </c>
      <c r="U311">
        <v>361</v>
      </c>
      <c r="V311">
        <v>1.7479224376731299</v>
      </c>
      <c r="W311">
        <v>77</v>
      </c>
      <c r="X311">
        <v>4.1000000000000002E-2</v>
      </c>
      <c r="Y311">
        <v>104848</v>
      </c>
      <c r="Z311">
        <v>658</v>
      </c>
      <c r="AA311">
        <v>16</v>
      </c>
      <c r="AB311">
        <v>6.8166666666666602</v>
      </c>
      <c r="AC311">
        <v>0</v>
      </c>
      <c r="AD311">
        <v>0</v>
      </c>
      <c r="AE311">
        <v>26</v>
      </c>
      <c r="AF311">
        <v>181</v>
      </c>
      <c r="AG311">
        <v>66</v>
      </c>
      <c r="AH311">
        <v>402</v>
      </c>
      <c r="AI311">
        <v>2.7996303822997399</v>
      </c>
      <c r="AJ311">
        <v>373</v>
      </c>
      <c r="AK311">
        <v>1.7640750670241201</v>
      </c>
      <c r="AL311">
        <v>81</v>
      </c>
      <c r="AM311">
        <v>0</v>
      </c>
      <c r="AN311">
        <v>9</v>
      </c>
      <c r="AO311" t="s">
        <v>118</v>
      </c>
      <c r="AP311">
        <v>0.66176470588235203</v>
      </c>
      <c r="AQ311" t="s">
        <v>331</v>
      </c>
      <c r="AR311">
        <v>0.213235294117647</v>
      </c>
      <c r="AS311" t="s">
        <v>88</v>
      </c>
      <c r="AT311">
        <v>0.93382352941176405</v>
      </c>
      <c r="AU311">
        <v>2538</v>
      </c>
      <c r="AV311">
        <v>2244</v>
      </c>
      <c r="AW311">
        <v>215114</v>
      </c>
    </row>
    <row r="312" spans="1:49" hidden="1" x14ac:dyDescent="0.3">
      <c r="A312" s="8">
        <f t="shared" si="9"/>
        <v>89728</v>
      </c>
      <c r="B312" s="8">
        <f t="shared" si="10"/>
        <v>311</v>
      </c>
      <c r="C312" s="8">
        <f>IF(LEFT(E312,12)="National Tec",MAX($C$2:C311)+1,0)</f>
        <v>0</v>
      </c>
      <c r="D312" t="s">
        <v>543</v>
      </c>
      <c r="E312" t="s">
        <v>176</v>
      </c>
      <c r="F312" t="s">
        <v>48</v>
      </c>
      <c r="G312">
        <v>72</v>
      </c>
      <c r="H312">
        <v>2005</v>
      </c>
      <c r="I312">
        <v>2020</v>
      </c>
      <c r="J312">
        <v>89728</v>
      </c>
      <c r="K312">
        <v>1322</v>
      </c>
      <c r="L312">
        <v>16</v>
      </c>
      <c r="M312">
        <v>4.9200350384941496</v>
      </c>
      <c r="N312">
        <v>0</v>
      </c>
      <c r="O312">
        <v>0</v>
      </c>
      <c r="P312">
        <v>30</v>
      </c>
      <c r="Q312">
        <v>238</v>
      </c>
      <c r="R312">
        <v>38</v>
      </c>
      <c r="S312">
        <v>307</v>
      </c>
      <c r="T312">
        <v>2.80546383836462</v>
      </c>
      <c r="U312">
        <v>1178</v>
      </c>
      <c r="V312">
        <v>1.1222410865874299</v>
      </c>
      <c r="W312">
        <v>58</v>
      </c>
      <c r="X312">
        <v>0.2631</v>
      </c>
      <c r="Y312">
        <v>88598</v>
      </c>
      <c r="Z312">
        <v>1794</v>
      </c>
      <c r="AA312">
        <v>17</v>
      </c>
      <c r="AB312">
        <v>5.2287745456698902</v>
      </c>
      <c r="AC312">
        <v>0</v>
      </c>
      <c r="AD312">
        <v>0</v>
      </c>
      <c r="AE312">
        <v>30</v>
      </c>
      <c r="AF312">
        <v>256</v>
      </c>
      <c r="AG312">
        <v>38</v>
      </c>
      <c r="AH312">
        <v>341</v>
      </c>
      <c r="AI312">
        <v>2.8615640543323702</v>
      </c>
      <c r="AJ312">
        <v>1595</v>
      </c>
      <c r="AK312">
        <v>1.1247648902821299</v>
      </c>
      <c r="AL312">
        <v>62</v>
      </c>
      <c r="AM312">
        <v>0</v>
      </c>
      <c r="AN312">
        <v>1</v>
      </c>
      <c r="AO312" t="s">
        <v>183</v>
      </c>
      <c r="AP312">
        <v>0.62295081967213095</v>
      </c>
      <c r="AQ312" t="s">
        <v>135</v>
      </c>
      <c r="AR312">
        <v>0.196721311475409</v>
      </c>
      <c r="AS312" t="s">
        <v>178</v>
      </c>
      <c r="AT312">
        <v>0.67213114754098302</v>
      </c>
      <c r="AU312">
        <v>1818</v>
      </c>
      <c r="AV312">
        <v>1858</v>
      </c>
      <c r="AW312">
        <v>134369</v>
      </c>
    </row>
    <row r="313" spans="1:49" x14ac:dyDescent="0.3">
      <c r="A313" s="8">
        <f t="shared" si="9"/>
        <v>89795</v>
      </c>
      <c r="B313" s="8">
        <f t="shared" si="10"/>
        <v>312</v>
      </c>
      <c r="C313" s="8">
        <f>IF(LEFT(E313,12)="National Tec",MAX($C$2:C312)+1,0)</f>
        <v>38</v>
      </c>
      <c r="D313" t="s">
        <v>544</v>
      </c>
      <c r="E313" t="s">
        <v>53</v>
      </c>
      <c r="F313" t="s">
        <v>48</v>
      </c>
      <c r="G313">
        <v>140</v>
      </c>
      <c r="H313">
        <v>1990</v>
      </c>
      <c r="I313">
        <v>2020</v>
      </c>
      <c r="J313">
        <v>89795</v>
      </c>
      <c r="K313">
        <v>465</v>
      </c>
      <c r="L313">
        <v>12</v>
      </c>
      <c r="M313">
        <v>6.9</v>
      </c>
      <c r="N313">
        <v>10</v>
      </c>
      <c r="O313">
        <v>3</v>
      </c>
      <c r="P313">
        <v>51</v>
      </c>
      <c r="Q313">
        <v>153</v>
      </c>
      <c r="R313">
        <v>94</v>
      </c>
      <c r="S313">
        <v>228</v>
      </c>
      <c r="T313">
        <v>2.8051540435336499</v>
      </c>
      <c r="U313">
        <v>336</v>
      </c>
      <c r="V313">
        <v>1.3839285714285701</v>
      </c>
      <c r="W313">
        <v>71</v>
      </c>
      <c r="X313">
        <v>9.8799999999999999E-2</v>
      </c>
      <c r="Y313">
        <v>89519</v>
      </c>
      <c r="Z313">
        <v>516</v>
      </c>
      <c r="AA313">
        <v>13</v>
      </c>
      <c r="AB313">
        <v>7.9</v>
      </c>
      <c r="AC313">
        <v>10</v>
      </c>
      <c r="AD313">
        <v>3</v>
      </c>
      <c r="AE313">
        <v>51</v>
      </c>
      <c r="AF313">
        <v>164</v>
      </c>
      <c r="AG313">
        <v>94</v>
      </c>
      <c r="AH313">
        <v>240</v>
      </c>
      <c r="AI313">
        <v>2.85781286754949</v>
      </c>
      <c r="AJ313">
        <v>359</v>
      </c>
      <c r="AK313">
        <v>1.4373259052924701</v>
      </c>
      <c r="AL313">
        <v>72</v>
      </c>
      <c r="AM313">
        <v>0</v>
      </c>
      <c r="AN313">
        <v>0</v>
      </c>
      <c r="AO313" t="s">
        <v>161</v>
      </c>
      <c r="AP313">
        <v>0.94871794871794801</v>
      </c>
      <c r="AQ313" t="s">
        <v>357</v>
      </c>
      <c r="AR313">
        <v>5.1282051282051197E-2</v>
      </c>
      <c r="AS313" t="s">
        <v>85</v>
      </c>
      <c r="AT313">
        <v>1</v>
      </c>
      <c r="AU313">
        <v>1223</v>
      </c>
      <c r="AV313">
        <v>1047</v>
      </c>
      <c r="AW313">
        <v>110499</v>
      </c>
    </row>
    <row r="314" spans="1:49" hidden="1" x14ac:dyDescent="0.3">
      <c r="A314" s="8">
        <f t="shared" si="9"/>
        <v>89834</v>
      </c>
      <c r="B314" s="8">
        <f t="shared" si="10"/>
        <v>313</v>
      </c>
      <c r="C314" s="8">
        <f>IF(LEFT(E314,12)="National Tec",MAX($C$2:C313)+1,0)</f>
        <v>0</v>
      </c>
      <c r="D314" t="s">
        <v>545</v>
      </c>
      <c r="E314" t="s">
        <v>47</v>
      </c>
      <c r="F314" t="s">
        <v>48</v>
      </c>
      <c r="G314">
        <v>449</v>
      </c>
      <c r="H314">
        <v>1989</v>
      </c>
      <c r="I314">
        <v>2020</v>
      </c>
      <c r="J314">
        <v>89834</v>
      </c>
      <c r="K314">
        <v>2250</v>
      </c>
      <c r="L314">
        <v>18</v>
      </c>
      <c r="M314">
        <v>6.2945503241982896</v>
      </c>
      <c r="N314">
        <v>3</v>
      </c>
      <c r="O314">
        <v>0</v>
      </c>
      <c r="P314">
        <v>51</v>
      </c>
      <c r="Q314">
        <v>103</v>
      </c>
      <c r="R314">
        <v>78</v>
      </c>
      <c r="S314">
        <v>185</v>
      </c>
      <c r="T314">
        <v>2.8049914496562098</v>
      </c>
      <c r="U314">
        <v>2048</v>
      </c>
      <c r="V314">
        <v>1.0986328125</v>
      </c>
      <c r="W314">
        <v>277</v>
      </c>
      <c r="X314">
        <v>0.15160000000000001</v>
      </c>
      <c r="Y314">
        <v>83174</v>
      </c>
      <c r="Z314">
        <v>2652</v>
      </c>
      <c r="AA314">
        <v>19</v>
      </c>
      <c r="AB314">
        <v>6.89498322463119</v>
      </c>
      <c r="AC314">
        <v>3</v>
      </c>
      <c r="AD314">
        <v>0</v>
      </c>
      <c r="AE314">
        <v>51</v>
      </c>
      <c r="AF314">
        <v>135</v>
      </c>
      <c r="AG314">
        <v>78</v>
      </c>
      <c r="AH314">
        <v>235</v>
      </c>
      <c r="AI314">
        <v>2.8846134563299599</v>
      </c>
      <c r="AJ314">
        <v>2303</v>
      </c>
      <c r="AK314">
        <v>1.1515414676508899</v>
      </c>
      <c r="AL314">
        <v>289</v>
      </c>
      <c r="AM314">
        <v>1</v>
      </c>
      <c r="AN314">
        <v>5</v>
      </c>
      <c r="AO314" t="s">
        <v>91</v>
      </c>
      <c r="AP314">
        <v>0.52427184466019405</v>
      </c>
      <c r="AQ314" t="s">
        <v>60</v>
      </c>
      <c r="AR314">
        <v>0.13834951456310601</v>
      </c>
      <c r="AS314" t="s">
        <v>51</v>
      </c>
      <c r="AT314">
        <v>0.72815533980582503</v>
      </c>
      <c r="AU314">
        <v>2178</v>
      </c>
      <c r="AV314">
        <v>2328</v>
      </c>
      <c r="AW314">
        <v>152312</v>
      </c>
    </row>
    <row r="315" spans="1:49" hidden="1" x14ac:dyDescent="0.3">
      <c r="A315" s="8">
        <f t="shared" si="9"/>
        <v>89848</v>
      </c>
      <c r="B315" s="8">
        <f t="shared" si="10"/>
        <v>314</v>
      </c>
      <c r="C315" s="8">
        <f>IF(LEFT(E315,12)="National Tec",MAX($C$2:C314)+1,0)</f>
        <v>0</v>
      </c>
      <c r="D315" t="s">
        <v>546</v>
      </c>
      <c r="E315" t="s">
        <v>186</v>
      </c>
      <c r="F315" t="s">
        <v>48</v>
      </c>
      <c r="G315">
        <v>55</v>
      </c>
      <c r="H315">
        <v>1999</v>
      </c>
      <c r="I315">
        <v>2020</v>
      </c>
      <c r="J315">
        <v>89848</v>
      </c>
      <c r="K315">
        <v>188</v>
      </c>
      <c r="L315">
        <v>7</v>
      </c>
      <c r="M315">
        <v>6.1666666666666599</v>
      </c>
      <c r="N315">
        <v>17</v>
      </c>
      <c r="O315">
        <v>52</v>
      </c>
      <c r="P315">
        <v>29</v>
      </c>
      <c r="Q315">
        <v>118</v>
      </c>
      <c r="R315">
        <v>39</v>
      </c>
      <c r="S315">
        <v>158</v>
      </c>
      <c r="T315">
        <v>2.8049469386083299</v>
      </c>
      <c r="U315">
        <v>164</v>
      </c>
      <c r="V315">
        <v>1.1463414634146301</v>
      </c>
      <c r="W315">
        <v>30</v>
      </c>
      <c r="X315">
        <v>7.3899999999999993E-2</v>
      </c>
      <c r="Y315">
        <v>94574</v>
      </c>
      <c r="Z315">
        <v>203</v>
      </c>
      <c r="AA315">
        <v>8</v>
      </c>
      <c r="AB315">
        <v>6.1666666666666599</v>
      </c>
      <c r="AC315">
        <v>17</v>
      </c>
      <c r="AD315">
        <v>53</v>
      </c>
      <c r="AE315">
        <v>29</v>
      </c>
      <c r="AF315">
        <v>124</v>
      </c>
      <c r="AG315">
        <v>39</v>
      </c>
      <c r="AH315">
        <v>172</v>
      </c>
      <c r="AI315">
        <v>2.8377585389558999</v>
      </c>
      <c r="AJ315">
        <v>172</v>
      </c>
      <c r="AK315">
        <v>1.1802325581395301</v>
      </c>
      <c r="AL315">
        <v>32</v>
      </c>
      <c r="AM315">
        <v>0</v>
      </c>
      <c r="AN315">
        <v>0</v>
      </c>
      <c r="AO315" t="s">
        <v>239</v>
      </c>
      <c r="AP315">
        <v>0.52</v>
      </c>
      <c r="AQ315" t="s">
        <v>126</v>
      </c>
      <c r="AR315">
        <v>0.24</v>
      </c>
      <c r="AS315" t="s">
        <v>128</v>
      </c>
      <c r="AT315">
        <v>0.84</v>
      </c>
      <c r="AU315">
        <v>278</v>
      </c>
      <c r="AV315">
        <v>281</v>
      </c>
      <c r="AW315">
        <v>6302</v>
      </c>
    </row>
    <row r="316" spans="1:49" x14ac:dyDescent="0.3">
      <c r="A316" s="8">
        <f t="shared" si="9"/>
        <v>90051</v>
      </c>
      <c r="B316" s="8">
        <f t="shared" si="10"/>
        <v>315</v>
      </c>
      <c r="C316" s="8">
        <f>IF(LEFT(E316,12)="National Tec",MAX($C$2:C315)+1,0)</f>
        <v>39</v>
      </c>
      <c r="D316" t="s">
        <v>547</v>
      </c>
      <c r="E316" t="s">
        <v>53</v>
      </c>
      <c r="F316" t="s">
        <v>48</v>
      </c>
      <c r="G316">
        <v>370</v>
      </c>
      <c r="H316">
        <v>1988</v>
      </c>
      <c r="I316">
        <v>2020</v>
      </c>
      <c r="J316">
        <v>90051</v>
      </c>
      <c r="K316">
        <v>573</v>
      </c>
      <c r="L316">
        <v>10</v>
      </c>
      <c r="M316">
        <v>6.4952704158586503</v>
      </c>
      <c r="N316">
        <v>7</v>
      </c>
      <c r="O316">
        <v>14</v>
      </c>
      <c r="P316">
        <v>33</v>
      </c>
      <c r="Q316">
        <v>24</v>
      </c>
      <c r="R316">
        <v>251</v>
      </c>
      <c r="S316">
        <v>479</v>
      </c>
      <c r="T316">
        <v>2.8041390562523998</v>
      </c>
      <c r="U316">
        <v>448</v>
      </c>
      <c r="V316">
        <v>1.2790178571428501</v>
      </c>
      <c r="W316">
        <v>131</v>
      </c>
      <c r="X316">
        <v>6.9800000000000001E-2</v>
      </c>
      <c r="Y316">
        <v>96428</v>
      </c>
      <c r="Z316">
        <v>616</v>
      </c>
      <c r="AA316">
        <v>11</v>
      </c>
      <c r="AB316">
        <v>6.4952704158586503</v>
      </c>
      <c r="AC316">
        <v>7</v>
      </c>
      <c r="AD316">
        <v>15</v>
      </c>
      <c r="AE316">
        <v>33</v>
      </c>
      <c r="AF316">
        <v>25</v>
      </c>
      <c r="AG316">
        <v>251</v>
      </c>
      <c r="AH316">
        <v>508</v>
      </c>
      <c r="AI316">
        <v>2.8306998797331202</v>
      </c>
      <c r="AJ316">
        <v>474</v>
      </c>
      <c r="AK316">
        <v>1.2995780590717201</v>
      </c>
      <c r="AL316">
        <v>139</v>
      </c>
      <c r="AM316">
        <v>0</v>
      </c>
      <c r="AN316">
        <v>7</v>
      </c>
      <c r="AO316" t="s">
        <v>548</v>
      </c>
      <c r="AP316">
        <v>0.32087227414330199</v>
      </c>
      <c r="AQ316" t="s">
        <v>87</v>
      </c>
      <c r="AR316">
        <v>0.177570093457943</v>
      </c>
      <c r="AS316" t="s">
        <v>88</v>
      </c>
      <c r="AT316">
        <v>0.35825545171339501</v>
      </c>
      <c r="AU316">
        <v>508</v>
      </c>
      <c r="AV316">
        <v>484</v>
      </c>
      <c r="AW316">
        <v>50331</v>
      </c>
    </row>
    <row r="317" spans="1:49" hidden="1" x14ac:dyDescent="0.3">
      <c r="A317" s="8">
        <f t="shared" si="9"/>
        <v>90194</v>
      </c>
      <c r="B317" s="8">
        <f t="shared" si="10"/>
        <v>316</v>
      </c>
      <c r="C317" s="8">
        <f>IF(LEFT(E317,12)="National Tec",MAX($C$2:C316)+1,0)</f>
        <v>0</v>
      </c>
      <c r="D317" t="s">
        <v>549</v>
      </c>
      <c r="E317" t="s">
        <v>71</v>
      </c>
      <c r="F317" t="s">
        <v>48</v>
      </c>
      <c r="G317">
        <v>146</v>
      </c>
      <c r="H317">
        <v>2004</v>
      </c>
      <c r="I317">
        <v>2020</v>
      </c>
      <c r="J317">
        <v>90194</v>
      </c>
      <c r="K317">
        <v>740</v>
      </c>
      <c r="L317">
        <v>17</v>
      </c>
      <c r="M317">
        <v>4.9116668848866896</v>
      </c>
      <c r="N317">
        <v>5</v>
      </c>
      <c r="O317">
        <v>2</v>
      </c>
      <c r="P317">
        <v>43</v>
      </c>
      <c r="Q317">
        <v>130</v>
      </c>
      <c r="R317">
        <v>61</v>
      </c>
      <c r="S317">
        <v>251</v>
      </c>
      <c r="T317">
        <v>2.8034996922078999</v>
      </c>
      <c r="U317">
        <v>592</v>
      </c>
      <c r="V317">
        <v>1.25</v>
      </c>
      <c r="W317">
        <v>94</v>
      </c>
      <c r="X317">
        <v>0.1201</v>
      </c>
      <c r="Y317">
        <v>93607</v>
      </c>
      <c r="Z317">
        <v>841</v>
      </c>
      <c r="AA317">
        <v>18</v>
      </c>
      <c r="AB317">
        <v>4.9592859325057397</v>
      </c>
      <c r="AC317">
        <v>5</v>
      </c>
      <c r="AD317">
        <v>2</v>
      </c>
      <c r="AE317">
        <v>43</v>
      </c>
      <c r="AF317">
        <v>150</v>
      </c>
      <c r="AG317">
        <v>61</v>
      </c>
      <c r="AH317">
        <v>287</v>
      </c>
      <c r="AI317">
        <v>2.8413967397448201</v>
      </c>
      <c r="AJ317">
        <v>642</v>
      </c>
      <c r="AK317">
        <v>1.3099688473520199</v>
      </c>
      <c r="AL317">
        <v>99</v>
      </c>
      <c r="AM317">
        <v>0</v>
      </c>
      <c r="AN317">
        <v>0</v>
      </c>
      <c r="AO317" t="s">
        <v>91</v>
      </c>
      <c r="AP317">
        <v>0.7</v>
      </c>
      <c r="AQ317" t="s">
        <v>418</v>
      </c>
      <c r="AR317">
        <v>0.15454545454545399</v>
      </c>
      <c r="AS317" t="s">
        <v>51</v>
      </c>
      <c r="AT317">
        <v>0.99090909090909096</v>
      </c>
      <c r="AU317">
        <v>2434</v>
      </c>
      <c r="AV317">
        <v>2338</v>
      </c>
      <c r="AW317">
        <v>152312</v>
      </c>
    </row>
    <row r="318" spans="1:49" hidden="1" x14ac:dyDescent="0.3">
      <c r="A318" s="8">
        <f t="shared" si="9"/>
        <v>90545</v>
      </c>
      <c r="B318" s="8">
        <f t="shared" si="10"/>
        <v>317</v>
      </c>
      <c r="C318" s="8">
        <f>IF(LEFT(E318,12)="National Tec",MAX($C$2:C317)+1,0)</f>
        <v>0</v>
      </c>
      <c r="D318" t="s">
        <v>550</v>
      </c>
      <c r="E318" t="s">
        <v>120</v>
      </c>
      <c r="F318" t="s">
        <v>48</v>
      </c>
      <c r="G318">
        <v>136</v>
      </c>
      <c r="H318">
        <v>1989</v>
      </c>
      <c r="I318">
        <v>2020</v>
      </c>
      <c r="J318">
        <v>90545</v>
      </c>
      <c r="K318">
        <v>994</v>
      </c>
      <c r="L318">
        <v>16</v>
      </c>
      <c r="M318">
        <v>7.1325396825396803</v>
      </c>
      <c r="N318">
        <v>0</v>
      </c>
      <c r="O318">
        <v>0</v>
      </c>
      <c r="P318">
        <v>27</v>
      </c>
      <c r="Q318">
        <v>86</v>
      </c>
      <c r="R318">
        <v>66</v>
      </c>
      <c r="S318">
        <v>454</v>
      </c>
      <c r="T318">
        <v>2.80198566434479</v>
      </c>
      <c r="U318">
        <v>785</v>
      </c>
      <c r="V318">
        <v>1.26624203821656</v>
      </c>
      <c r="W318">
        <v>104</v>
      </c>
      <c r="X318">
        <v>8.6400000000000005E-2</v>
      </c>
      <c r="Y318">
        <v>97352</v>
      </c>
      <c r="Z318">
        <v>1088</v>
      </c>
      <c r="AA318">
        <v>16</v>
      </c>
      <c r="AB318">
        <v>7.8329725829725803</v>
      </c>
      <c r="AC318">
        <v>0</v>
      </c>
      <c r="AD318">
        <v>0</v>
      </c>
      <c r="AE318">
        <v>27</v>
      </c>
      <c r="AF318">
        <v>90</v>
      </c>
      <c r="AG318">
        <v>66</v>
      </c>
      <c r="AH318">
        <v>490</v>
      </c>
      <c r="AI318">
        <v>2.8273489713254798</v>
      </c>
      <c r="AJ318">
        <v>812</v>
      </c>
      <c r="AK318">
        <v>1.33990147783251</v>
      </c>
      <c r="AL318">
        <v>105</v>
      </c>
      <c r="AM318">
        <v>0</v>
      </c>
      <c r="AN318">
        <v>1</v>
      </c>
      <c r="AO318" t="s">
        <v>73</v>
      </c>
      <c r="AP318">
        <v>0.24390243902438999</v>
      </c>
      <c r="AQ318" t="s">
        <v>54</v>
      </c>
      <c r="AR318">
        <v>0.219512195121951</v>
      </c>
      <c r="AS318" t="s">
        <v>65</v>
      </c>
      <c r="AT318">
        <v>0.39024390243902402</v>
      </c>
      <c r="AU318">
        <v>553</v>
      </c>
      <c r="AV318">
        <v>532</v>
      </c>
      <c r="AW318">
        <v>32198</v>
      </c>
    </row>
    <row r="319" spans="1:49" hidden="1" x14ac:dyDescent="0.3">
      <c r="A319" s="8">
        <f t="shared" si="9"/>
        <v>90600</v>
      </c>
      <c r="B319" s="8">
        <f t="shared" si="10"/>
        <v>318</v>
      </c>
      <c r="C319" s="8">
        <f>IF(LEFT(E319,12)="National Tec",MAX($C$2:C318)+1,0)</f>
        <v>0</v>
      </c>
      <c r="D319" t="s">
        <v>551</v>
      </c>
      <c r="E319" t="s">
        <v>182</v>
      </c>
      <c r="F319" t="s">
        <v>48</v>
      </c>
      <c r="G319">
        <v>95</v>
      </c>
      <c r="H319">
        <v>2001</v>
      </c>
      <c r="I319">
        <v>2019</v>
      </c>
      <c r="J319">
        <v>90600</v>
      </c>
      <c r="K319">
        <v>352</v>
      </c>
      <c r="L319">
        <v>9</v>
      </c>
      <c r="M319">
        <v>4.8563492063491998</v>
      </c>
      <c r="N319">
        <v>7</v>
      </c>
      <c r="O319">
        <v>25</v>
      </c>
      <c r="P319">
        <v>37</v>
      </c>
      <c r="Q319">
        <v>123</v>
      </c>
      <c r="R319">
        <v>58</v>
      </c>
      <c r="S319">
        <v>189</v>
      </c>
      <c r="T319">
        <v>2.8017713990985098</v>
      </c>
      <c r="U319">
        <v>332</v>
      </c>
      <c r="V319">
        <v>1.06024096385542</v>
      </c>
      <c r="W319">
        <v>72</v>
      </c>
      <c r="X319">
        <v>8.3299999999999999E-2</v>
      </c>
      <c r="Y319">
        <v>99507</v>
      </c>
      <c r="Z319">
        <v>384</v>
      </c>
      <c r="AA319">
        <v>9</v>
      </c>
      <c r="AB319">
        <v>5.2325396825396799</v>
      </c>
      <c r="AC319">
        <v>7</v>
      </c>
      <c r="AD319">
        <v>25</v>
      </c>
      <c r="AE319">
        <v>37</v>
      </c>
      <c r="AF319">
        <v>127</v>
      </c>
      <c r="AG319">
        <v>58</v>
      </c>
      <c r="AH319">
        <v>197</v>
      </c>
      <c r="AI319">
        <v>2.8194589422316199</v>
      </c>
      <c r="AJ319">
        <v>353</v>
      </c>
      <c r="AK319">
        <v>1.0878186968838499</v>
      </c>
      <c r="AL319">
        <v>74</v>
      </c>
      <c r="AM319">
        <v>0</v>
      </c>
      <c r="AN319">
        <v>7</v>
      </c>
      <c r="AO319" t="s">
        <v>552</v>
      </c>
      <c r="AP319">
        <v>0.156626506024096</v>
      </c>
      <c r="AQ319" t="s">
        <v>165</v>
      </c>
      <c r="AR319">
        <v>0.120481927710843</v>
      </c>
      <c r="AS319" t="s">
        <v>51</v>
      </c>
      <c r="AT319">
        <v>0.51807228915662595</v>
      </c>
      <c r="AU319">
        <v>69</v>
      </c>
      <c r="AV319">
        <v>61</v>
      </c>
      <c r="AW319">
        <v>12252</v>
      </c>
    </row>
    <row r="320" spans="1:49" hidden="1" x14ac:dyDescent="0.3">
      <c r="A320" s="8">
        <f t="shared" si="9"/>
        <v>91303</v>
      </c>
      <c r="B320" s="8">
        <f t="shared" si="10"/>
        <v>319</v>
      </c>
      <c r="C320" s="8">
        <f>IF(LEFT(E320,12)="National Tec",MAX($C$2:C319)+1,0)</f>
        <v>0</v>
      </c>
      <c r="D320" t="s">
        <v>553</v>
      </c>
      <c r="E320" t="s">
        <v>47</v>
      </c>
      <c r="F320" t="s">
        <v>48</v>
      </c>
      <c r="G320">
        <v>375</v>
      </c>
      <c r="H320">
        <v>1978</v>
      </c>
      <c r="I320">
        <v>2020</v>
      </c>
      <c r="J320">
        <v>91303</v>
      </c>
      <c r="K320">
        <v>3644</v>
      </c>
      <c r="L320">
        <v>19</v>
      </c>
      <c r="M320">
        <v>4.9249258491508803</v>
      </c>
      <c r="N320">
        <v>1</v>
      </c>
      <c r="O320">
        <v>0</v>
      </c>
      <c r="P320">
        <v>48</v>
      </c>
      <c r="Q320">
        <v>81</v>
      </c>
      <c r="R320">
        <v>127</v>
      </c>
      <c r="S320">
        <v>224</v>
      </c>
      <c r="T320">
        <v>2.79879774424455</v>
      </c>
      <c r="U320">
        <v>3465</v>
      </c>
      <c r="V320">
        <v>1.05165945165945</v>
      </c>
      <c r="W320">
        <v>243</v>
      </c>
      <c r="X320">
        <v>0.14599999999999999</v>
      </c>
      <c r="Y320">
        <v>82535</v>
      </c>
      <c r="Z320">
        <v>4267</v>
      </c>
      <c r="AA320">
        <v>21</v>
      </c>
      <c r="AB320">
        <v>5.9780144272394597</v>
      </c>
      <c r="AC320">
        <v>1</v>
      </c>
      <c r="AD320">
        <v>0</v>
      </c>
      <c r="AE320">
        <v>48</v>
      </c>
      <c r="AF320">
        <v>84</v>
      </c>
      <c r="AG320">
        <v>127</v>
      </c>
      <c r="AH320">
        <v>283</v>
      </c>
      <c r="AI320">
        <v>2.8873607318063099</v>
      </c>
      <c r="AJ320">
        <v>3943</v>
      </c>
      <c r="AK320">
        <v>1.0821709358356499</v>
      </c>
      <c r="AL320">
        <v>250</v>
      </c>
      <c r="AM320">
        <v>1</v>
      </c>
      <c r="AN320">
        <v>2</v>
      </c>
      <c r="AO320" t="s">
        <v>91</v>
      </c>
      <c r="AP320">
        <v>0.79937304075235105</v>
      </c>
      <c r="AQ320" t="s">
        <v>49</v>
      </c>
      <c r="AR320">
        <v>3.7617554858934102E-2</v>
      </c>
      <c r="AS320" t="s">
        <v>51</v>
      </c>
      <c r="AT320">
        <v>0.93730407523510895</v>
      </c>
      <c r="AU320">
        <v>2165</v>
      </c>
      <c r="AV320">
        <v>2368</v>
      </c>
      <c r="AW320">
        <v>152312</v>
      </c>
    </row>
    <row r="321" spans="1:49" hidden="1" x14ac:dyDescent="0.3">
      <c r="A321" s="8">
        <f t="shared" si="9"/>
        <v>91457</v>
      </c>
      <c r="B321" s="8">
        <f t="shared" si="10"/>
        <v>320</v>
      </c>
      <c r="C321" s="8">
        <f>IF(LEFT(E321,12)="National Tec",MAX($C$2:C320)+1,0)</f>
        <v>0</v>
      </c>
      <c r="D321" t="s">
        <v>554</v>
      </c>
      <c r="E321" t="s">
        <v>294</v>
      </c>
      <c r="F321" t="s">
        <v>48</v>
      </c>
      <c r="G321">
        <v>181</v>
      </c>
      <c r="H321">
        <v>1974</v>
      </c>
      <c r="I321">
        <v>2020</v>
      </c>
      <c r="J321">
        <v>91457</v>
      </c>
      <c r="K321">
        <v>404</v>
      </c>
      <c r="L321">
        <v>7</v>
      </c>
      <c r="M321">
        <v>5.35396825396825</v>
      </c>
      <c r="N321">
        <v>15</v>
      </c>
      <c r="O321">
        <v>28</v>
      </c>
      <c r="P321">
        <v>48</v>
      </c>
      <c r="Q321">
        <v>85</v>
      </c>
      <c r="R321">
        <v>133</v>
      </c>
      <c r="S321">
        <v>276</v>
      </c>
      <c r="T321">
        <v>2.7981733014954302</v>
      </c>
      <c r="U321">
        <v>297</v>
      </c>
      <c r="V321">
        <v>1.3602693602693601</v>
      </c>
      <c r="W321">
        <v>102</v>
      </c>
      <c r="X321">
        <v>0.16869999999999999</v>
      </c>
      <c r="Y321">
        <v>84044</v>
      </c>
      <c r="Z321">
        <v>486</v>
      </c>
      <c r="AA321">
        <v>8</v>
      </c>
      <c r="AB321">
        <v>5.8867585630743502</v>
      </c>
      <c r="AC321">
        <v>15</v>
      </c>
      <c r="AD321">
        <v>30</v>
      </c>
      <c r="AE321">
        <v>48</v>
      </c>
      <c r="AF321">
        <v>98</v>
      </c>
      <c r="AG321">
        <v>133</v>
      </c>
      <c r="AH321">
        <v>316</v>
      </c>
      <c r="AI321">
        <v>2.8808987461907001</v>
      </c>
      <c r="AJ321">
        <v>326</v>
      </c>
      <c r="AK321">
        <v>1.49079754601227</v>
      </c>
      <c r="AL321">
        <v>112</v>
      </c>
      <c r="AM321">
        <v>0</v>
      </c>
      <c r="AN321">
        <v>0</v>
      </c>
      <c r="AO321" t="s">
        <v>555</v>
      </c>
      <c r="AP321">
        <v>0.32800000000000001</v>
      </c>
      <c r="AQ321" t="s">
        <v>189</v>
      </c>
      <c r="AR321">
        <v>0.23200000000000001</v>
      </c>
      <c r="AS321" t="s">
        <v>187</v>
      </c>
      <c r="AT321">
        <v>0.376</v>
      </c>
      <c r="AU321">
        <v>175</v>
      </c>
      <c r="AV321">
        <v>189</v>
      </c>
      <c r="AW321">
        <v>14390</v>
      </c>
    </row>
    <row r="322" spans="1:49" hidden="1" x14ac:dyDescent="0.3">
      <c r="A322" s="8">
        <f t="shared" si="9"/>
        <v>91676</v>
      </c>
      <c r="B322" s="8">
        <f t="shared" si="10"/>
        <v>321</v>
      </c>
      <c r="C322" s="8">
        <f>IF(LEFT(E322,12)="National Tec",MAX($C$2:C321)+1,0)</f>
        <v>0</v>
      </c>
      <c r="D322" t="s">
        <v>556</v>
      </c>
      <c r="E322" t="s">
        <v>47</v>
      </c>
      <c r="F322" t="s">
        <v>48</v>
      </c>
      <c r="G322">
        <v>103</v>
      </c>
      <c r="H322">
        <v>1998</v>
      </c>
      <c r="I322">
        <v>2020</v>
      </c>
      <c r="J322">
        <v>91676</v>
      </c>
      <c r="K322">
        <v>941</v>
      </c>
      <c r="L322">
        <v>10</v>
      </c>
      <c r="M322">
        <v>4.90327732230178</v>
      </c>
      <c r="N322">
        <v>2</v>
      </c>
      <c r="O322">
        <v>13</v>
      </c>
      <c r="P322">
        <v>20</v>
      </c>
      <c r="Q322">
        <v>72</v>
      </c>
      <c r="R322">
        <v>48</v>
      </c>
      <c r="S322">
        <v>191</v>
      </c>
      <c r="T322">
        <v>2.7972701939004301</v>
      </c>
      <c r="U322">
        <v>890</v>
      </c>
      <c r="V322">
        <v>1.05730337078651</v>
      </c>
      <c r="W322">
        <v>73</v>
      </c>
      <c r="X322">
        <v>0.38090000000000002</v>
      </c>
      <c r="Y322">
        <v>53658</v>
      </c>
      <c r="Z322">
        <v>1520</v>
      </c>
      <c r="AA322">
        <v>13</v>
      </c>
      <c r="AB322">
        <v>6.9252321648448598</v>
      </c>
      <c r="AC322">
        <v>2</v>
      </c>
      <c r="AD322">
        <v>14</v>
      </c>
      <c r="AE322">
        <v>20</v>
      </c>
      <c r="AF322">
        <v>97</v>
      </c>
      <c r="AG322">
        <v>48</v>
      </c>
      <c r="AH322">
        <v>322</v>
      </c>
      <c r="AI322">
        <v>3.04020963401033</v>
      </c>
      <c r="AJ322">
        <v>1321</v>
      </c>
      <c r="AK322">
        <v>1.1506434519303499</v>
      </c>
      <c r="AL322">
        <v>80</v>
      </c>
      <c r="AM322">
        <v>0</v>
      </c>
      <c r="AN322">
        <v>0</v>
      </c>
      <c r="AO322" t="s">
        <v>147</v>
      </c>
      <c r="AP322">
        <v>0.30208333333333298</v>
      </c>
      <c r="AQ322" t="s">
        <v>59</v>
      </c>
      <c r="AR322">
        <v>0.16666666666666599</v>
      </c>
      <c r="AS322" t="s">
        <v>178</v>
      </c>
      <c r="AT322">
        <v>0.41666666666666602</v>
      </c>
      <c r="AU322">
        <v>1020</v>
      </c>
      <c r="AV322">
        <v>1797</v>
      </c>
      <c r="AW322">
        <v>135836</v>
      </c>
    </row>
    <row r="323" spans="1:49" hidden="1" x14ac:dyDescent="0.3">
      <c r="A323" s="8">
        <f t="shared" si="9"/>
        <v>91850</v>
      </c>
      <c r="B323" s="8">
        <f t="shared" si="10"/>
        <v>322</v>
      </c>
      <c r="C323" s="8">
        <f>IF(LEFT(E323,12)="National Tec",MAX($C$2:C322)+1,0)</f>
        <v>0</v>
      </c>
      <c r="D323" t="s">
        <v>557</v>
      </c>
      <c r="E323" t="s">
        <v>112</v>
      </c>
      <c r="F323" t="s">
        <v>48</v>
      </c>
      <c r="G323">
        <v>267</v>
      </c>
      <c r="H323">
        <v>1979</v>
      </c>
      <c r="I323">
        <v>2020</v>
      </c>
      <c r="J323">
        <v>91850</v>
      </c>
      <c r="K323">
        <v>496</v>
      </c>
      <c r="L323">
        <v>11</v>
      </c>
      <c r="M323">
        <v>5.8575757575757503</v>
      </c>
      <c r="N323">
        <v>9</v>
      </c>
      <c r="O323">
        <v>7</v>
      </c>
      <c r="P323">
        <v>66</v>
      </c>
      <c r="Q323">
        <v>81</v>
      </c>
      <c r="R323">
        <v>237</v>
      </c>
      <c r="S323">
        <v>313</v>
      </c>
      <c r="T323">
        <v>2.7966986827279299</v>
      </c>
      <c r="U323">
        <v>289</v>
      </c>
      <c r="V323">
        <v>1.7162629757785399</v>
      </c>
      <c r="W323">
        <v>128</v>
      </c>
      <c r="X323">
        <v>0.1802</v>
      </c>
      <c r="Y323">
        <v>79420</v>
      </c>
      <c r="Z323">
        <v>605</v>
      </c>
      <c r="AA323">
        <v>11</v>
      </c>
      <c r="AB323">
        <v>6.0575757575757496</v>
      </c>
      <c r="AC323">
        <v>9</v>
      </c>
      <c r="AD323">
        <v>10</v>
      </c>
      <c r="AE323">
        <v>66</v>
      </c>
      <c r="AF323">
        <v>120</v>
      </c>
      <c r="AG323">
        <v>237</v>
      </c>
      <c r="AH323">
        <v>398</v>
      </c>
      <c r="AI323">
        <v>2.9013943138082601</v>
      </c>
      <c r="AJ323">
        <v>305</v>
      </c>
      <c r="AK323">
        <v>1.9836065573770401</v>
      </c>
      <c r="AL323">
        <v>151</v>
      </c>
      <c r="AM323">
        <v>1</v>
      </c>
      <c r="AN323">
        <v>1</v>
      </c>
      <c r="AO323" t="s">
        <v>73</v>
      </c>
      <c r="AP323">
        <v>0.4</v>
      </c>
      <c r="AQ323" t="s">
        <v>54</v>
      </c>
      <c r="AR323">
        <v>0.38787878787878699</v>
      </c>
      <c r="AS323" t="s">
        <v>56</v>
      </c>
      <c r="AT323">
        <v>0.41818181818181799</v>
      </c>
      <c r="AU323">
        <v>459</v>
      </c>
      <c r="AV323">
        <v>535</v>
      </c>
      <c r="AW323">
        <v>32198</v>
      </c>
    </row>
    <row r="324" spans="1:49" hidden="1" x14ac:dyDescent="0.3">
      <c r="A324" s="8">
        <f t="shared" ref="A324:A387" si="11">J324</f>
        <v>92004</v>
      </c>
      <c r="B324" s="8">
        <f t="shared" ref="B324:B387" si="12">B323+1</f>
        <v>323</v>
      </c>
      <c r="C324" s="8">
        <f>IF(LEFT(E324,12)="National Tec",MAX($C$2:C323)+1,0)</f>
        <v>0</v>
      </c>
      <c r="D324" t="s">
        <v>558</v>
      </c>
      <c r="E324" t="s">
        <v>143</v>
      </c>
      <c r="F324" t="s">
        <v>48</v>
      </c>
      <c r="G324">
        <v>93</v>
      </c>
      <c r="H324">
        <v>2006</v>
      </c>
      <c r="I324">
        <v>2019</v>
      </c>
      <c r="J324">
        <v>92004</v>
      </c>
      <c r="K324">
        <v>735</v>
      </c>
      <c r="L324">
        <v>16</v>
      </c>
      <c r="M324">
        <v>7.2143217893217901</v>
      </c>
      <c r="N324">
        <v>0</v>
      </c>
      <c r="O324">
        <v>0</v>
      </c>
      <c r="P324">
        <v>15</v>
      </c>
      <c r="Q324">
        <v>145</v>
      </c>
      <c r="R324">
        <v>33</v>
      </c>
      <c r="S324">
        <v>322</v>
      </c>
      <c r="T324">
        <v>2.7960863939766001</v>
      </c>
      <c r="U324">
        <v>647</v>
      </c>
      <c r="V324">
        <v>1.1360123647604301</v>
      </c>
      <c r="W324">
        <v>68</v>
      </c>
      <c r="X324">
        <v>0.02</v>
      </c>
      <c r="Y324">
        <v>109017</v>
      </c>
      <c r="Z324">
        <v>750</v>
      </c>
      <c r="AA324">
        <v>16</v>
      </c>
      <c r="AB324">
        <v>7.2143217893217901</v>
      </c>
      <c r="AC324">
        <v>0</v>
      </c>
      <c r="AD324">
        <v>0</v>
      </c>
      <c r="AE324">
        <v>15</v>
      </c>
      <c r="AF324">
        <v>147</v>
      </c>
      <c r="AG324">
        <v>33</v>
      </c>
      <c r="AH324">
        <v>327</v>
      </c>
      <c r="AI324">
        <v>2.78495449547614</v>
      </c>
      <c r="AJ324">
        <v>656</v>
      </c>
      <c r="AK324">
        <v>1.14329268292682</v>
      </c>
      <c r="AL324">
        <v>68</v>
      </c>
      <c r="AM324">
        <v>0</v>
      </c>
      <c r="AN324">
        <v>0</v>
      </c>
      <c r="AO324" t="s">
        <v>183</v>
      </c>
      <c r="AP324">
        <v>0.46341463414634099</v>
      </c>
      <c r="AQ324" t="s">
        <v>144</v>
      </c>
      <c r="AR324">
        <v>9.7560975609756101E-2</v>
      </c>
      <c r="AS324" t="s">
        <v>178</v>
      </c>
      <c r="AT324">
        <v>0.53658536585365801</v>
      </c>
      <c r="AU324">
        <v>2260</v>
      </c>
      <c r="AV324">
        <v>1913</v>
      </c>
      <c r="AW324">
        <v>134369</v>
      </c>
    </row>
    <row r="325" spans="1:49" hidden="1" x14ac:dyDescent="0.3">
      <c r="A325" s="8">
        <f t="shared" si="11"/>
        <v>92030</v>
      </c>
      <c r="B325" s="8">
        <f t="shared" si="12"/>
        <v>324</v>
      </c>
      <c r="C325" s="8">
        <f>IF(LEFT(E325,12)="National Tec",MAX($C$2:C324)+1,0)</f>
        <v>0</v>
      </c>
      <c r="D325" t="s">
        <v>559</v>
      </c>
      <c r="E325" t="s">
        <v>71</v>
      </c>
      <c r="F325" t="s">
        <v>48</v>
      </c>
      <c r="G325">
        <v>264</v>
      </c>
      <c r="H325">
        <v>1991</v>
      </c>
      <c r="I325">
        <v>2020</v>
      </c>
      <c r="J325">
        <v>92030</v>
      </c>
      <c r="K325">
        <v>816</v>
      </c>
      <c r="L325">
        <v>13</v>
      </c>
      <c r="M325">
        <v>7.2821428571428504</v>
      </c>
      <c r="N325">
        <v>23</v>
      </c>
      <c r="O325">
        <v>3</v>
      </c>
      <c r="P325">
        <v>46</v>
      </c>
      <c r="Q325">
        <v>45</v>
      </c>
      <c r="R325">
        <v>125</v>
      </c>
      <c r="S325">
        <v>313</v>
      </c>
      <c r="T325">
        <v>2.79594662532757</v>
      </c>
      <c r="U325">
        <v>727</v>
      </c>
      <c r="V325">
        <v>1.1224209078404399</v>
      </c>
      <c r="W325">
        <v>161</v>
      </c>
      <c r="X325">
        <v>0.1535</v>
      </c>
      <c r="Y325">
        <v>95514</v>
      </c>
      <c r="Z325">
        <v>964</v>
      </c>
      <c r="AA325">
        <v>14</v>
      </c>
      <c r="AB325">
        <v>7.6773809523809504</v>
      </c>
      <c r="AC325">
        <v>23</v>
      </c>
      <c r="AD325">
        <v>3</v>
      </c>
      <c r="AE325">
        <v>46</v>
      </c>
      <c r="AF325">
        <v>46</v>
      </c>
      <c r="AG325">
        <v>125</v>
      </c>
      <c r="AH325">
        <v>348</v>
      </c>
      <c r="AI325">
        <v>2.8342872813994902</v>
      </c>
      <c r="AJ325">
        <v>784</v>
      </c>
      <c r="AK325">
        <v>1.2295918367346901</v>
      </c>
      <c r="AL325">
        <v>171</v>
      </c>
      <c r="AM325">
        <v>1</v>
      </c>
      <c r="AN325">
        <v>2</v>
      </c>
      <c r="AO325" t="s">
        <v>110</v>
      </c>
      <c r="AP325">
        <v>0.53846153846153799</v>
      </c>
      <c r="AQ325" t="s">
        <v>406</v>
      </c>
      <c r="AR325">
        <v>0.183760683760683</v>
      </c>
      <c r="AS325" t="s">
        <v>65</v>
      </c>
      <c r="AT325">
        <v>0.77350427350427298</v>
      </c>
      <c r="AU325">
        <v>344</v>
      </c>
      <c r="AV325">
        <v>321</v>
      </c>
      <c r="AW325">
        <v>80622</v>
      </c>
    </row>
    <row r="326" spans="1:49" x14ac:dyDescent="0.3">
      <c r="A326" s="8">
        <f t="shared" si="11"/>
        <v>92082</v>
      </c>
      <c r="B326" s="8">
        <f t="shared" si="12"/>
        <v>325</v>
      </c>
      <c r="C326" s="8">
        <f>IF(LEFT(E326,12)="National Tec",MAX($C$2:C325)+1,0)</f>
        <v>40</v>
      </c>
      <c r="D326" t="s">
        <v>560</v>
      </c>
      <c r="E326" t="s">
        <v>53</v>
      </c>
      <c r="F326" t="s">
        <v>48</v>
      </c>
      <c r="G326">
        <v>62</v>
      </c>
      <c r="H326">
        <v>1987</v>
      </c>
      <c r="I326">
        <v>2020</v>
      </c>
      <c r="J326">
        <v>92082</v>
      </c>
      <c r="K326">
        <v>208</v>
      </c>
      <c r="L326">
        <v>8</v>
      </c>
      <c r="M326">
        <v>5.7595238095237997</v>
      </c>
      <c r="N326">
        <v>14</v>
      </c>
      <c r="O326">
        <v>52</v>
      </c>
      <c r="P326">
        <v>26</v>
      </c>
      <c r="Q326">
        <v>88</v>
      </c>
      <c r="R326">
        <v>56</v>
      </c>
      <c r="S326">
        <v>158</v>
      </c>
      <c r="T326">
        <v>2.7957395815715</v>
      </c>
      <c r="U326">
        <v>171</v>
      </c>
      <c r="V326">
        <v>1.2163742690058399</v>
      </c>
      <c r="W326">
        <v>28</v>
      </c>
      <c r="X326">
        <v>7.1400000000000005E-2</v>
      </c>
      <c r="Y326">
        <v>95240</v>
      </c>
      <c r="Z326">
        <v>224</v>
      </c>
      <c r="AA326">
        <v>9</v>
      </c>
      <c r="AB326">
        <v>5.7595238095237997</v>
      </c>
      <c r="AC326">
        <v>14</v>
      </c>
      <c r="AD326">
        <v>56</v>
      </c>
      <c r="AE326">
        <v>26</v>
      </c>
      <c r="AF326">
        <v>95</v>
      </c>
      <c r="AG326">
        <v>56</v>
      </c>
      <c r="AH326">
        <v>174</v>
      </c>
      <c r="AI326">
        <v>2.8352512118501099</v>
      </c>
      <c r="AJ326">
        <v>175</v>
      </c>
      <c r="AK326">
        <v>1.28</v>
      </c>
      <c r="AL326">
        <v>29</v>
      </c>
      <c r="AM326">
        <v>0</v>
      </c>
      <c r="AN326">
        <v>1</v>
      </c>
      <c r="AO326" t="s">
        <v>54</v>
      </c>
      <c r="AP326">
        <v>0.78723404255319096</v>
      </c>
      <c r="AQ326" t="s">
        <v>108</v>
      </c>
      <c r="AR326">
        <v>8.5106382978723402E-2</v>
      </c>
      <c r="AS326" t="s">
        <v>56</v>
      </c>
      <c r="AT326">
        <v>0.78723404255319096</v>
      </c>
      <c r="AU326">
        <v>2149</v>
      </c>
      <c r="AV326">
        <v>2046</v>
      </c>
      <c r="AW326">
        <v>186014</v>
      </c>
    </row>
    <row r="327" spans="1:49" hidden="1" x14ac:dyDescent="0.3">
      <c r="A327" s="8">
        <f t="shared" si="11"/>
        <v>92373</v>
      </c>
      <c r="B327" s="8">
        <f t="shared" si="12"/>
        <v>326</v>
      </c>
      <c r="C327" s="8">
        <f>IF(LEFT(E327,12)="National Tec",MAX($C$2:C326)+1,0)</f>
        <v>0</v>
      </c>
      <c r="D327" t="s">
        <v>561</v>
      </c>
      <c r="E327" t="s">
        <v>78</v>
      </c>
      <c r="F327" t="s">
        <v>48</v>
      </c>
      <c r="G327">
        <v>48</v>
      </c>
      <c r="H327">
        <v>1977</v>
      </c>
      <c r="I327">
        <v>2017</v>
      </c>
      <c r="J327">
        <v>92373</v>
      </c>
      <c r="K327">
        <v>172</v>
      </c>
      <c r="L327">
        <v>7</v>
      </c>
      <c r="M327">
        <v>4.7833333333333297</v>
      </c>
      <c r="N327">
        <v>17</v>
      </c>
      <c r="O327">
        <v>66</v>
      </c>
      <c r="P327">
        <v>31</v>
      </c>
      <c r="Q327">
        <v>148</v>
      </c>
      <c r="R327">
        <v>47</v>
      </c>
      <c r="S327">
        <v>172</v>
      </c>
      <c r="T327">
        <v>2.7943621533157001</v>
      </c>
      <c r="U327">
        <v>113</v>
      </c>
      <c r="V327">
        <v>1.5221238938053001</v>
      </c>
      <c r="W327">
        <v>19</v>
      </c>
      <c r="X327">
        <v>1.15E-2</v>
      </c>
      <c r="Y327">
        <v>109060</v>
      </c>
      <c r="Z327">
        <v>174</v>
      </c>
      <c r="AA327">
        <v>7</v>
      </c>
      <c r="AB327">
        <v>4.7833333333333297</v>
      </c>
      <c r="AC327">
        <v>17</v>
      </c>
      <c r="AD327">
        <v>66</v>
      </c>
      <c r="AE327">
        <v>31</v>
      </c>
      <c r="AF327">
        <v>150</v>
      </c>
      <c r="AG327">
        <v>47</v>
      </c>
      <c r="AH327">
        <v>174</v>
      </c>
      <c r="AI327">
        <v>2.7848309850558102</v>
      </c>
      <c r="AJ327">
        <v>113</v>
      </c>
      <c r="AK327">
        <v>1.5398230088495499</v>
      </c>
      <c r="AL327">
        <v>19</v>
      </c>
      <c r="AM327">
        <v>0</v>
      </c>
      <c r="AN327">
        <v>0</v>
      </c>
      <c r="AO327" t="s">
        <v>67</v>
      </c>
      <c r="AP327">
        <v>0.52</v>
      </c>
      <c r="AQ327" t="s">
        <v>79</v>
      </c>
      <c r="AR327">
        <v>0.4</v>
      </c>
      <c r="AS327" t="s">
        <v>56</v>
      </c>
      <c r="AT327">
        <v>0.52</v>
      </c>
      <c r="AU327">
        <v>201</v>
      </c>
      <c r="AV327">
        <v>170</v>
      </c>
      <c r="AW327">
        <v>17157</v>
      </c>
    </row>
    <row r="328" spans="1:49" hidden="1" x14ac:dyDescent="0.3">
      <c r="A328" s="8">
        <f t="shared" si="11"/>
        <v>92422</v>
      </c>
      <c r="B328" s="8">
        <f t="shared" si="12"/>
        <v>327</v>
      </c>
      <c r="C328" s="8">
        <f>IF(LEFT(E328,12)="National Tec",MAX($C$2:C327)+1,0)</f>
        <v>0</v>
      </c>
      <c r="D328" t="s">
        <v>562</v>
      </c>
      <c r="E328" t="s">
        <v>125</v>
      </c>
      <c r="F328" t="s">
        <v>48</v>
      </c>
      <c r="G328">
        <v>98</v>
      </c>
      <c r="H328">
        <v>1998</v>
      </c>
      <c r="I328">
        <v>2020</v>
      </c>
      <c r="J328">
        <v>92422</v>
      </c>
      <c r="K328">
        <v>389</v>
      </c>
      <c r="L328">
        <v>11</v>
      </c>
      <c r="M328">
        <v>6.4999999999999902</v>
      </c>
      <c r="N328">
        <v>4</v>
      </c>
      <c r="O328">
        <v>15</v>
      </c>
      <c r="P328">
        <v>32</v>
      </c>
      <c r="Q328">
        <v>76</v>
      </c>
      <c r="R328">
        <v>50</v>
      </c>
      <c r="S328">
        <v>145</v>
      </c>
      <c r="T328">
        <v>2.7941653254280601</v>
      </c>
      <c r="U328">
        <v>348</v>
      </c>
      <c r="V328">
        <v>1.1178160919540201</v>
      </c>
      <c r="W328">
        <v>63</v>
      </c>
      <c r="X328">
        <v>0.1119</v>
      </c>
      <c r="Y328">
        <v>99791</v>
      </c>
      <c r="Z328">
        <v>438</v>
      </c>
      <c r="AA328">
        <v>11</v>
      </c>
      <c r="AB328">
        <v>6.7499999999999902</v>
      </c>
      <c r="AC328">
        <v>4</v>
      </c>
      <c r="AD328">
        <v>16</v>
      </c>
      <c r="AE328">
        <v>32</v>
      </c>
      <c r="AF328">
        <v>81</v>
      </c>
      <c r="AG328">
        <v>50</v>
      </c>
      <c r="AH328">
        <v>157</v>
      </c>
      <c r="AI328">
        <v>2.81836974864316</v>
      </c>
      <c r="AJ328">
        <v>371</v>
      </c>
      <c r="AK328">
        <v>1.1805929919137399</v>
      </c>
      <c r="AL328">
        <v>68</v>
      </c>
      <c r="AM328">
        <v>1</v>
      </c>
      <c r="AN328">
        <v>7</v>
      </c>
      <c r="AO328" t="s">
        <v>157</v>
      </c>
      <c r="AP328">
        <v>0.29870129870129802</v>
      </c>
      <c r="AQ328" t="s">
        <v>329</v>
      </c>
      <c r="AR328">
        <v>0.168831168831168</v>
      </c>
      <c r="AS328" t="s">
        <v>69</v>
      </c>
      <c r="AT328">
        <v>0.337662337662337</v>
      </c>
      <c r="AU328">
        <v>542</v>
      </c>
      <c r="AV328">
        <v>523</v>
      </c>
      <c r="AW328">
        <v>23455</v>
      </c>
    </row>
    <row r="329" spans="1:49" hidden="1" x14ac:dyDescent="0.3">
      <c r="A329" s="8">
        <f t="shared" si="11"/>
        <v>92913</v>
      </c>
      <c r="B329" s="8">
        <f t="shared" si="12"/>
        <v>328</v>
      </c>
      <c r="C329" s="8">
        <f>IF(LEFT(E329,12)="National Tec",MAX($C$2:C328)+1,0)</f>
        <v>0</v>
      </c>
      <c r="D329" t="s">
        <v>563</v>
      </c>
      <c r="E329" t="s">
        <v>117</v>
      </c>
      <c r="F329" t="s">
        <v>48</v>
      </c>
      <c r="G329">
        <v>28</v>
      </c>
      <c r="H329">
        <v>1998</v>
      </c>
      <c r="I329">
        <v>2020</v>
      </c>
      <c r="J329">
        <v>92913</v>
      </c>
      <c r="K329">
        <v>287</v>
      </c>
      <c r="L329">
        <v>7</v>
      </c>
      <c r="M329">
        <v>4.9166666666666599</v>
      </c>
      <c r="N329">
        <v>3</v>
      </c>
      <c r="O329">
        <v>15</v>
      </c>
      <c r="P329">
        <v>14</v>
      </c>
      <c r="Q329">
        <v>253</v>
      </c>
      <c r="R329">
        <v>22</v>
      </c>
      <c r="S329">
        <v>278</v>
      </c>
      <c r="T329">
        <v>2.7922464025537601</v>
      </c>
      <c r="U329">
        <v>214</v>
      </c>
      <c r="V329">
        <v>1.3411214953271</v>
      </c>
      <c r="W329">
        <v>23</v>
      </c>
      <c r="X329">
        <v>1.7100000000000001E-2</v>
      </c>
      <c r="Y329">
        <v>109812</v>
      </c>
      <c r="Z329">
        <v>292</v>
      </c>
      <c r="AA329">
        <v>7</v>
      </c>
      <c r="AB329">
        <v>4.9166666666666599</v>
      </c>
      <c r="AC329">
        <v>3</v>
      </c>
      <c r="AD329">
        <v>15</v>
      </c>
      <c r="AE329">
        <v>14</v>
      </c>
      <c r="AF329">
        <v>255</v>
      </c>
      <c r="AG329">
        <v>22</v>
      </c>
      <c r="AH329">
        <v>281</v>
      </c>
      <c r="AI329">
        <v>2.7823664390729999</v>
      </c>
      <c r="AJ329">
        <v>217</v>
      </c>
      <c r="AK329">
        <v>1.3456221198156599</v>
      </c>
      <c r="AL329">
        <v>24</v>
      </c>
      <c r="AM329">
        <v>0</v>
      </c>
      <c r="AN329">
        <v>2</v>
      </c>
      <c r="AO329" t="s">
        <v>269</v>
      </c>
      <c r="AP329">
        <v>0.85714285714285698</v>
      </c>
      <c r="AQ329" t="s">
        <v>564</v>
      </c>
      <c r="AR329">
        <v>0.107142857142857</v>
      </c>
      <c r="AS329" t="s">
        <v>271</v>
      </c>
      <c r="AT329">
        <v>0.85714285714285698</v>
      </c>
      <c r="AU329">
        <v>900</v>
      </c>
      <c r="AV329">
        <v>795</v>
      </c>
      <c r="AW329">
        <v>58316</v>
      </c>
    </row>
    <row r="330" spans="1:49" hidden="1" x14ac:dyDescent="0.3">
      <c r="A330" s="8">
        <f t="shared" si="11"/>
        <v>92958</v>
      </c>
      <c r="B330" s="8">
        <f t="shared" si="12"/>
        <v>329</v>
      </c>
      <c r="C330" s="8">
        <f>IF(LEFT(E330,12)="National Tec",MAX($C$2:C329)+1,0)</f>
        <v>0</v>
      </c>
      <c r="D330" t="s">
        <v>565</v>
      </c>
      <c r="E330" t="s">
        <v>71</v>
      </c>
      <c r="F330" t="s">
        <v>48</v>
      </c>
      <c r="G330">
        <v>193</v>
      </c>
      <c r="H330">
        <v>1980</v>
      </c>
      <c r="I330">
        <v>2020</v>
      </c>
      <c r="J330">
        <v>92958</v>
      </c>
      <c r="K330">
        <v>670</v>
      </c>
      <c r="L330">
        <v>12</v>
      </c>
      <c r="M330">
        <v>5.1270202020201996</v>
      </c>
      <c r="N330">
        <v>0</v>
      </c>
      <c r="O330">
        <v>0</v>
      </c>
      <c r="P330">
        <v>119</v>
      </c>
      <c r="Q330">
        <v>435</v>
      </c>
      <c r="R330">
        <v>144</v>
      </c>
      <c r="S330">
        <v>464</v>
      </c>
      <c r="T330">
        <v>2.79203706556055</v>
      </c>
      <c r="U330">
        <v>489</v>
      </c>
      <c r="V330">
        <v>1.37014314928425</v>
      </c>
      <c r="W330">
        <v>120</v>
      </c>
      <c r="X330">
        <v>0.1067</v>
      </c>
      <c r="Y330">
        <v>90971</v>
      </c>
      <c r="Z330">
        <v>750</v>
      </c>
      <c r="AA330">
        <v>13</v>
      </c>
      <c r="AB330">
        <v>5.9953675409557698</v>
      </c>
      <c r="AC330">
        <v>0</v>
      </c>
      <c r="AD330">
        <v>0</v>
      </c>
      <c r="AE330">
        <v>119</v>
      </c>
      <c r="AF330">
        <v>463</v>
      </c>
      <c r="AG330">
        <v>144</v>
      </c>
      <c r="AH330">
        <v>501</v>
      </c>
      <c r="AI330">
        <v>2.8521142533688399</v>
      </c>
      <c r="AJ330">
        <v>511</v>
      </c>
      <c r="AK330">
        <v>1.46771037181996</v>
      </c>
      <c r="AL330">
        <v>130</v>
      </c>
      <c r="AM330">
        <v>1</v>
      </c>
      <c r="AN330">
        <v>1</v>
      </c>
      <c r="AO330" t="s">
        <v>84</v>
      </c>
      <c r="AP330">
        <v>0.50819672131147497</v>
      </c>
      <c r="AQ330" t="s">
        <v>83</v>
      </c>
      <c r="AR330">
        <v>0.29508196721311403</v>
      </c>
      <c r="AS330" t="s">
        <v>69</v>
      </c>
      <c r="AT330">
        <v>0.54098360655737698</v>
      </c>
      <c r="AU330">
        <v>632</v>
      </c>
      <c r="AV330">
        <v>641</v>
      </c>
      <c r="AW330">
        <v>55697</v>
      </c>
    </row>
    <row r="331" spans="1:49" hidden="1" x14ac:dyDescent="0.3">
      <c r="A331" s="8">
        <f t="shared" si="11"/>
        <v>93229</v>
      </c>
      <c r="B331" s="8">
        <f t="shared" si="12"/>
        <v>330</v>
      </c>
      <c r="C331" s="8">
        <f>IF(LEFT(E331,12)="National Tec",MAX($C$2:C330)+1,0)</f>
        <v>0</v>
      </c>
      <c r="D331" t="s">
        <v>566</v>
      </c>
      <c r="E331" t="s">
        <v>122</v>
      </c>
      <c r="F331" t="s">
        <v>48</v>
      </c>
      <c r="G331">
        <v>55</v>
      </c>
      <c r="H331">
        <v>1998</v>
      </c>
      <c r="I331">
        <v>2020</v>
      </c>
      <c r="J331">
        <v>93229</v>
      </c>
      <c r="K331">
        <v>1050</v>
      </c>
      <c r="L331">
        <v>9</v>
      </c>
      <c r="M331">
        <v>3.4388888888888798</v>
      </c>
      <c r="N331">
        <v>2</v>
      </c>
      <c r="O331">
        <v>4</v>
      </c>
      <c r="P331">
        <v>16</v>
      </c>
      <c r="Q331">
        <v>248</v>
      </c>
      <c r="R331">
        <v>25</v>
      </c>
      <c r="S331">
        <v>402</v>
      </c>
      <c r="T331">
        <v>2.7909667150397901</v>
      </c>
      <c r="U331">
        <v>981</v>
      </c>
      <c r="V331">
        <v>1.0703363914373001</v>
      </c>
      <c r="W331">
        <v>39</v>
      </c>
      <c r="X331">
        <v>2.9600000000000001E-2</v>
      </c>
      <c r="Y331">
        <v>95839</v>
      </c>
      <c r="Z331">
        <v>1082</v>
      </c>
      <c r="AA331">
        <v>10</v>
      </c>
      <c r="AB331">
        <v>3.9150793650793601</v>
      </c>
      <c r="AC331">
        <v>2</v>
      </c>
      <c r="AD331">
        <v>4</v>
      </c>
      <c r="AE331">
        <v>16</v>
      </c>
      <c r="AF331">
        <v>251</v>
      </c>
      <c r="AG331">
        <v>25</v>
      </c>
      <c r="AH331">
        <v>414</v>
      </c>
      <c r="AI331">
        <v>2.8329758921198498</v>
      </c>
      <c r="AJ331">
        <v>1000</v>
      </c>
      <c r="AK331">
        <v>1.0820000000000001</v>
      </c>
      <c r="AL331">
        <v>39</v>
      </c>
      <c r="AM331">
        <v>1</v>
      </c>
      <c r="AN331">
        <v>1</v>
      </c>
      <c r="AO331" t="s">
        <v>234</v>
      </c>
      <c r="AP331">
        <v>0.2</v>
      </c>
      <c r="AQ331" t="s">
        <v>100</v>
      </c>
      <c r="AR331">
        <v>0.16</v>
      </c>
      <c r="AS331" t="s">
        <v>65</v>
      </c>
      <c r="AT331">
        <v>0.4</v>
      </c>
      <c r="AU331">
        <v>1892</v>
      </c>
      <c r="AV331">
        <v>1800</v>
      </c>
      <c r="AW331">
        <v>177931</v>
      </c>
    </row>
    <row r="332" spans="1:49" hidden="1" x14ac:dyDescent="0.3">
      <c r="A332" s="8">
        <f t="shared" si="11"/>
        <v>93343</v>
      </c>
      <c r="B332" s="8">
        <f t="shared" si="12"/>
        <v>331</v>
      </c>
      <c r="C332" s="8">
        <f>IF(LEFT(E332,12)="National Tec",MAX($C$2:C331)+1,0)</f>
        <v>0</v>
      </c>
      <c r="D332" t="s">
        <v>567</v>
      </c>
      <c r="E332" t="s">
        <v>71</v>
      </c>
      <c r="F332" t="s">
        <v>48</v>
      </c>
      <c r="G332">
        <v>49</v>
      </c>
      <c r="H332">
        <v>1986</v>
      </c>
      <c r="I332">
        <v>2017</v>
      </c>
      <c r="J332">
        <v>93343</v>
      </c>
      <c r="K332">
        <v>200</v>
      </c>
      <c r="L332">
        <v>8</v>
      </c>
      <c r="M332">
        <v>6.5833333333333304</v>
      </c>
      <c r="N332">
        <v>8</v>
      </c>
      <c r="O332">
        <v>41</v>
      </c>
      <c r="P332">
        <v>17</v>
      </c>
      <c r="Q332">
        <v>65</v>
      </c>
      <c r="R332">
        <v>47</v>
      </c>
      <c r="S332">
        <v>199</v>
      </c>
      <c r="T332">
        <v>2.7905306611346901</v>
      </c>
      <c r="U332">
        <v>157</v>
      </c>
      <c r="V332">
        <v>1.2738853503184699</v>
      </c>
      <c r="W332">
        <v>39</v>
      </c>
      <c r="X332">
        <v>9.9000000000000008E-3</v>
      </c>
      <c r="Y332">
        <v>111174</v>
      </c>
      <c r="Z332">
        <v>202</v>
      </c>
      <c r="AA332">
        <v>8</v>
      </c>
      <c r="AB332">
        <v>6.5833333333333304</v>
      </c>
      <c r="AC332">
        <v>8</v>
      </c>
      <c r="AD332">
        <v>41</v>
      </c>
      <c r="AE332">
        <v>17</v>
      </c>
      <c r="AF332">
        <v>65</v>
      </c>
      <c r="AG332">
        <v>47</v>
      </c>
      <c r="AH332">
        <v>201</v>
      </c>
      <c r="AI332">
        <v>2.7776772425340601</v>
      </c>
      <c r="AJ332">
        <v>158</v>
      </c>
      <c r="AK332">
        <v>1.27848101265822</v>
      </c>
      <c r="AL332">
        <v>39</v>
      </c>
      <c r="AM332">
        <v>0</v>
      </c>
      <c r="AN332">
        <v>0</v>
      </c>
      <c r="AO332" t="s">
        <v>157</v>
      </c>
      <c r="AP332">
        <v>0.83333333333333304</v>
      </c>
      <c r="AQ332" t="s">
        <v>289</v>
      </c>
      <c r="AR332">
        <v>6.6666666666666596E-2</v>
      </c>
      <c r="AS332" t="s">
        <v>69</v>
      </c>
      <c r="AT332">
        <v>0.86666666666666603</v>
      </c>
      <c r="AU332">
        <v>602</v>
      </c>
      <c r="AV332">
        <v>527</v>
      </c>
      <c r="AW332">
        <v>23455</v>
      </c>
    </row>
    <row r="333" spans="1:49" hidden="1" x14ac:dyDescent="0.3">
      <c r="A333" s="8">
        <f t="shared" si="11"/>
        <v>93666</v>
      </c>
      <c r="B333" s="8">
        <f t="shared" si="12"/>
        <v>332</v>
      </c>
      <c r="C333" s="8">
        <f>IF(LEFT(E333,12)="National Tec",MAX($C$2:C332)+1,0)</f>
        <v>0</v>
      </c>
      <c r="D333" t="s">
        <v>568</v>
      </c>
      <c r="E333" t="s">
        <v>569</v>
      </c>
      <c r="F333" t="s">
        <v>48</v>
      </c>
      <c r="G333">
        <v>161</v>
      </c>
      <c r="H333">
        <v>1993</v>
      </c>
      <c r="I333">
        <v>2019</v>
      </c>
      <c r="J333">
        <v>93666</v>
      </c>
      <c r="K333">
        <v>607</v>
      </c>
      <c r="L333">
        <v>14</v>
      </c>
      <c r="M333">
        <v>6.7666666666666604</v>
      </c>
      <c r="N333">
        <v>1</v>
      </c>
      <c r="O333">
        <v>1</v>
      </c>
      <c r="P333">
        <v>45</v>
      </c>
      <c r="Q333">
        <v>134</v>
      </c>
      <c r="R333">
        <v>92</v>
      </c>
      <c r="S333">
        <v>281</v>
      </c>
      <c r="T333">
        <v>2.7893554432311798</v>
      </c>
      <c r="U333">
        <v>299</v>
      </c>
      <c r="V333">
        <v>2.0301003344481598</v>
      </c>
      <c r="W333">
        <v>90</v>
      </c>
      <c r="X333">
        <v>4.2599999999999999E-2</v>
      </c>
      <c r="Y333">
        <v>107454</v>
      </c>
      <c r="Z333">
        <v>634</v>
      </c>
      <c r="AA333">
        <v>14</v>
      </c>
      <c r="AB333">
        <v>6.9095238095238098</v>
      </c>
      <c r="AC333">
        <v>1</v>
      </c>
      <c r="AD333">
        <v>1</v>
      </c>
      <c r="AE333">
        <v>45</v>
      </c>
      <c r="AF333">
        <v>137</v>
      </c>
      <c r="AG333">
        <v>92</v>
      </c>
      <c r="AH333">
        <v>298</v>
      </c>
      <c r="AI333">
        <v>2.7903300282011099</v>
      </c>
      <c r="AJ333">
        <v>306</v>
      </c>
      <c r="AK333">
        <v>2.0718954248366002</v>
      </c>
      <c r="AL333">
        <v>92</v>
      </c>
      <c r="AM333">
        <v>0</v>
      </c>
      <c r="AN333">
        <v>11</v>
      </c>
      <c r="AO333" t="s">
        <v>118</v>
      </c>
      <c r="AP333">
        <v>0.89333333333333298</v>
      </c>
      <c r="AQ333" t="s">
        <v>141</v>
      </c>
      <c r="AR333">
        <v>0.06</v>
      </c>
      <c r="AS333" t="s">
        <v>88</v>
      </c>
      <c r="AT333">
        <v>0.96</v>
      </c>
      <c r="AU333">
        <v>2590</v>
      </c>
      <c r="AV333">
        <v>2336</v>
      </c>
      <c r="AW333">
        <v>215114</v>
      </c>
    </row>
    <row r="334" spans="1:49" hidden="1" x14ac:dyDescent="0.3">
      <c r="A334" s="8">
        <f t="shared" si="11"/>
        <v>94166</v>
      </c>
      <c r="B334" s="8">
        <f t="shared" si="12"/>
        <v>333</v>
      </c>
      <c r="C334" s="8">
        <f>IF(LEFT(E334,12)="National Tec",MAX($C$2:C333)+1,0)</f>
        <v>0</v>
      </c>
      <c r="D334" t="s">
        <v>570</v>
      </c>
      <c r="E334" t="s">
        <v>122</v>
      </c>
      <c r="F334" t="s">
        <v>48</v>
      </c>
      <c r="G334">
        <v>107</v>
      </c>
      <c r="H334">
        <v>1988</v>
      </c>
      <c r="I334">
        <v>2020</v>
      </c>
      <c r="J334">
        <v>94166</v>
      </c>
      <c r="K334">
        <v>215</v>
      </c>
      <c r="L334">
        <v>8</v>
      </c>
      <c r="M334">
        <v>6.3333333333333304</v>
      </c>
      <c r="N334">
        <v>33</v>
      </c>
      <c r="O334">
        <v>51</v>
      </c>
      <c r="P334">
        <v>42</v>
      </c>
      <c r="Q334">
        <v>52</v>
      </c>
      <c r="R334">
        <v>94</v>
      </c>
      <c r="S334">
        <v>195</v>
      </c>
      <c r="T334">
        <v>2.7872822254615102</v>
      </c>
      <c r="U334">
        <v>150</v>
      </c>
      <c r="V334">
        <v>1.43333333333333</v>
      </c>
      <c r="W334">
        <v>44</v>
      </c>
      <c r="X334">
        <v>0.20069999999999999</v>
      </c>
      <c r="Y334">
        <v>86988</v>
      </c>
      <c r="Z334">
        <v>269</v>
      </c>
      <c r="AA334">
        <v>8</v>
      </c>
      <c r="AB334">
        <v>6.6666666666666599</v>
      </c>
      <c r="AC334">
        <v>33</v>
      </c>
      <c r="AD334">
        <v>63</v>
      </c>
      <c r="AE334">
        <v>42</v>
      </c>
      <c r="AF334">
        <v>65</v>
      </c>
      <c r="AG334">
        <v>94</v>
      </c>
      <c r="AH334">
        <v>243</v>
      </c>
      <c r="AI334">
        <v>2.8680660509329998</v>
      </c>
      <c r="AJ334">
        <v>162</v>
      </c>
      <c r="AK334">
        <v>1.6604938271604901</v>
      </c>
      <c r="AL334">
        <v>54</v>
      </c>
      <c r="AM334">
        <v>0</v>
      </c>
      <c r="AN334">
        <v>0</v>
      </c>
      <c r="AO334" t="s">
        <v>161</v>
      </c>
      <c r="AP334">
        <v>0.91764705882352904</v>
      </c>
      <c r="AQ334" t="s">
        <v>357</v>
      </c>
      <c r="AR334">
        <v>4.7058823529411702E-2</v>
      </c>
      <c r="AS334" t="s">
        <v>85</v>
      </c>
      <c r="AT334">
        <v>1</v>
      </c>
      <c r="AU334">
        <v>1184</v>
      </c>
      <c r="AV334">
        <v>1101</v>
      </c>
      <c r="AW334">
        <v>110499</v>
      </c>
    </row>
    <row r="335" spans="1:49" hidden="1" x14ac:dyDescent="0.3">
      <c r="A335" s="8">
        <f t="shared" si="11"/>
        <v>94206</v>
      </c>
      <c r="B335" s="8">
        <f t="shared" si="12"/>
        <v>334</v>
      </c>
      <c r="C335" s="8">
        <f>IF(LEFT(E335,12)="National Tec",MAX($C$2:C334)+1,0)</f>
        <v>0</v>
      </c>
      <c r="D335" t="s">
        <v>571</v>
      </c>
      <c r="E335" t="s">
        <v>78</v>
      </c>
      <c r="F335" t="s">
        <v>48</v>
      </c>
      <c r="G335">
        <v>90</v>
      </c>
      <c r="H335">
        <v>1993</v>
      </c>
      <c r="I335">
        <v>2020</v>
      </c>
      <c r="J335">
        <v>94206</v>
      </c>
      <c r="K335">
        <v>977</v>
      </c>
      <c r="L335">
        <v>19</v>
      </c>
      <c r="M335">
        <v>9.7094627594627596</v>
      </c>
      <c r="N335">
        <v>0</v>
      </c>
      <c r="O335">
        <v>0</v>
      </c>
      <c r="P335">
        <v>15</v>
      </c>
      <c r="Q335">
        <v>43</v>
      </c>
      <c r="R335">
        <v>34</v>
      </c>
      <c r="S335">
        <v>250</v>
      </c>
      <c r="T335">
        <v>2.7871459100323102</v>
      </c>
      <c r="U335">
        <v>824</v>
      </c>
      <c r="V335">
        <v>1.18567961165048</v>
      </c>
      <c r="W335">
        <v>77</v>
      </c>
      <c r="X335">
        <v>7.6600000000000001E-2</v>
      </c>
      <c r="Y335">
        <v>100454</v>
      </c>
      <c r="Z335">
        <v>1058</v>
      </c>
      <c r="AA335">
        <v>19</v>
      </c>
      <c r="AB335">
        <v>10.802319902319899</v>
      </c>
      <c r="AC335">
        <v>0</v>
      </c>
      <c r="AD335">
        <v>0</v>
      </c>
      <c r="AE335">
        <v>15</v>
      </c>
      <c r="AF335">
        <v>44</v>
      </c>
      <c r="AG335">
        <v>34</v>
      </c>
      <c r="AH335">
        <v>283</v>
      </c>
      <c r="AI335">
        <v>2.8158275929947298</v>
      </c>
      <c r="AJ335">
        <v>846</v>
      </c>
      <c r="AK335">
        <v>1.2505910165484599</v>
      </c>
      <c r="AL335">
        <v>79</v>
      </c>
      <c r="AM335">
        <v>2</v>
      </c>
      <c r="AN335">
        <v>0</v>
      </c>
      <c r="AO335" t="s">
        <v>73</v>
      </c>
      <c r="AP335">
        <v>0.73809523809523803</v>
      </c>
      <c r="AQ335" t="s">
        <v>84</v>
      </c>
      <c r="AR335">
        <v>5.95238095238095E-2</v>
      </c>
      <c r="AS335" t="s">
        <v>65</v>
      </c>
      <c r="AT335">
        <v>0.76190476190476097</v>
      </c>
      <c r="AU335">
        <v>566</v>
      </c>
      <c r="AV335">
        <v>556</v>
      </c>
      <c r="AW335">
        <v>32198</v>
      </c>
    </row>
    <row r="336" spans="1:49" hidden="1" x14ac:dyDescent="0.3">
      <c r="A336" s="8">
        <f t="shared" si="11"/>
        <v>94410</v>
      </c>
      <c r="B336" s="8">
        <f t="shared" si="12"/>
        <v>335</v>
      </c>
      <c r="C336" s="8">
        <f>IF(LEFT(E336,12)="National Tec",MAX($C$2:C335)+1,0)</f>
        <v>0</v>
      </c>
      <c r="D336" t="s">
        <v>572</v>
      </c>
      <c r="E336" t="s">
        <v>71</v>
      </c>
      <c r="F336" t="s">
        <v>48</v>
      </c>
      <c r="G336">
        <v>164</v>
      </c>
      <c r="H336">
        <v>1998</v>
      </c>
      <c r="I336">
        <v>2020</v>
      </c>
      <c r="J336">
        <v>94410</v>
      </c>
      <c r="K336">
        <v>591</v>
      </c>
      <c r="L336">
        <v>11</v>
      </c>
      <c r="M336">
        <v>5.8027528027528001</v>
      </c>
      <c r="N336">
        <v>3</v>
      </c>
      <c r="O336">
        <v>2</v>
      </c>
      <c r="P336">
        <v>28</v>
      </c>
      <c r="Q336">
        <v>187</v>
      </c>
      <c r="R336">
        <v>79</v>
      </c>
      <c r="S336">
        <v>307</v>
      </c>
      <c r="T336">
        <v>2.7863108763000302</v>
      </c>
      <c r="U336">
        <v>487</v>
      </c>
      <c r="V336">
        <v>1.2135523613963</v>
      </c>
      <c r="W336">
        <v>96</v>
      </c>
      <c r="X336">
        <v>0.14960000000000001</v>
      </c>
      <c r="Y336">
        <v>85376</v>
      </c>
      <c r="Z336">
        <v>695</v>
      </c>
      <c r="AA336">
        <v>13</v>
      </c>
      <c r="AB336">
        <v>5.98053058053058</v>
      </c>
      <c r="AC336">
        <v>3</v>
      </c>
      <c r="AD336">
        <v>3</v>
      </c>
      <c r="AE336">
        <v>28</v>
      </c>
      <c r="AF336">
        <v>198</v>
      </c>
      <c r="AG336">
        <v>79</v>
      </c>
      <c r="AH336">
        <v>351</v>
      </c>
      <c r="AI336">
        <v>2.8749340265817902</v>
      </c>
      <c r="AJ336">
        <v>530</v>
      </c>
      <c r="AK336">
        <v>1.3113207547169801</v>
      </c>
      <c r="AL336">
        <v>104</v>
      </c>
      <c r="AM336">
        <v>0</v>
      </c>
      <c r="AN336">
        <v>0</v>
      </c>
      <c r="AO336" t="s">
        <v>100</v>
      </c>
      <c r="AP336">
        <v>0.66025641025641002</v>
      </c>
      <c r="AQ336" t="s">
        <v>173</v>
      </c>
      <c r="AR336">
        <v>0.147435897435897</v>
      </c>
      <c r="AS336" t="s">
        <v>85</v>
      </c>
      <c r="AT336">
        <v>0.69230769230769196</v>
      </c>
      <c r="AU336">
        <v>1959</v>
      </c>
      <c r="AV336">
        <v>2136</v>
      </c>
      <c r="AW336">
        <v>224856</v>
      </c>
    </row>
    <row r="337" spans="1:49" x14ac:dyDescent="0.3">
      <c r="A337" s="8">
        <f t="shared" si="11"/>
        <v>94767</v>
      </c>
      <c r="B337" s="8">
        <f t="shared" si="12"/>
        <v>336</v>
      </c>
      <c r="C337" s="8">
        <f>IF(LEFT(E337,12)="National Tec",MAX($C$2:C336)+1,0)</f>
        <v>41</v>
      </c>
      <c r="D337" t="s">
        <v>573</v>
      </c>
      <c r="E337" t="s">
        <v>53</v>
      </c>
      <c r="F337" t="s">
        <v>48</v>
      </c>
      <c r="G337">
        <v>126</v>
      </c>
      <c r="H337">
        <v>2004</v>
      </c>
      <c r="I337">
        <v>2020</v>
      </c>
      <c r="J337">
        <v>94767</v>
      </c>
      <c r="K337">
        <v>701</v>
      </c>
      <c r="L337">
        <v>15</v>
      </c>
      <c r="M337">
        <v>7.5373015873015801</v>
      </c>
      <c r="N337">
        <v>0</v>
      </c>
      <c r="O337">
        <v>0</v>
      </c>
      <c r="P337">
        <v>24</v>
      </c>
      <c r="Q337">
        <v>149</v>
      </c>
      <c r="R337">
        <v>54</v>
      </c>
      <c r="S337">
        <v>300</v>
      </c>
      <c r="T337">
        <v>2.7849616979876299</v>
      </c>
      <c r="U337">
        <v>626</v>
      </c>
      <c r="V337">
        <v>1.1198083067092599</v>
      </c>
      <c r="W337">
        <v>80</v>
      </c>
      <c r="X337">
        <v>0.1081</v>
      </c>
      <c r="Y337">
        <v>97350</v>
      </c>
      <c r="Z337">
        <v>786</v>
      </c>
      <c r="AA337">
        <v>16</v>
      </c>
      <c r="AB337">
        <v>8.3468253968253894</v>
      </c>
      <c r="AC337">
        <v>0</v>
      </c>
      <c r="AD337">
        <v>0</v>
      </c>
      <c r="AE337">
        <v>24</v>
      </c>
      <c r="AF337">
        <v>156</v>
      </c>
      <c r="AG337">
        <v>54</v>
      </c>
      <c r="AH337">
        <v>323</v>
      </c>
      <c r="AI337">
        <v>2.8273624663402801</v>
      </c>
      <c r="AJ337">
        <v>669</v>
      </c>
      <c r="AK337">
        <v>1.1748878923766799</v>
      </c>
      <c r="AL337">
        <v>84</v>
      </c>
      <c r="AM337">
        <v>0</v>
      </c>
      <c r="AN337">
        <v>2</v>
      </c>
      <c r="AO337" t="s">
        <v>54</v>
      </c>
      <c r="AP337">
        <v>0.77477477477477397</v>
      </c>
      <c r="AQ337" t="s">
        <v>108</v>
      </c>
      <c r="AR337">
        <v>7.2072072072072002E-2</v>
      </c>
      <c r="AS337" t="s">
        <v>56</v>
      </c>
      <c r="AT337">
        <v>0.819819819819819</v>
      </c>
      <c r="AU337">
        <v>2201</v>
      </c>
      <c r="AV337">
        <v>2114</v>
      </c>
      <c r="AW337">
        <v>186014</v>
      </c>
    </row>
    <row r="338" spans="1:49" hidden="1" x14ac:dyDescent="0.3">
      <c r="A338" s="8">
        <f t="shared" si="11"/>
        <v>95466</v>
      </c>
      <c r="B338" s="8">
        <f t="shared" si="12"/>
        <v>337</v>
      </c>
      <c r="C338" s="8">
        <f>IF(LEFT(E338,12)="National Tec",MAX($C$2:C337)+1,0)</f>
        <v>0</v>
      </c>
      <c r="D338" t="s">
        <v>574</v>
      </c>
      <c r="E338" t="s">
        <v>122</v>
      </c>
      <c r="F338" t="s">
        <v>48</v>
      </c>
      <c r="G338">
        <v>226</v>
      </c>
      <c r="H338">
        <v>1986</v>
      </c>
      <c r="I338">
        <v>2019</v>
      </c>
      <c r="J338">
        <v>95466</v>
      </c>
      <c r="K338">
        <v>1327</v>
      </c>
      <c r="L338">
        <v>15</v>
      </c>
      <c r="M338">
        <v>7.87216117216117</v>
      </c>
      <c r="N338">
        <v>5</v>
      </c>
      <c r="O338">
        <v>0</v>
      </c>
      <c r="P338">
        <v>35</v>
      </c>
      <c r="Q338">
        <v>19</v>
      </c>
      <c r="R338">
        <v>173</v>
      </c>
      <c r="S338">
        <v>1168</v>
      </c>
      <c r="T338">
        <v>2.78236301029099</v>
      </c>
      <c r="U338">
        <v>1228</v>
      </c>
      <c r="V338">
        <v>1.0806188925081399</v>
      </c>
      <c r="W338">
        <v>140</v>
      </c>
      <c r="X338">
        <v>4.5999999999999999E-2</v>
      </c>
      <c r="Y338">
        <v>101839</v>
      </c>
      <c r="Z338">
        <v>1391</v>
      </c>
      <c r="AA338">
        <v>15</v>
      </c>
      <c r="AB338">
        <v>8.72335164835164</v>
      </c>
      <c r="AC338">
        <v>5</v>
      </c>
      <c r="AD338">
        <v>0</v>
      </c>
      <c r="AE338">
        <v>35</v>
      </c>
      <c r="AF338">
        <v>22</v>
      </c>
      <c r="AG338">
        <v>173</v>
      </c>
      <c r="AH338">
        <v>1206</v>
      </c>
      <c r="AI338">
        <v>2.8107310945916799</v>
      </c>
      <c r="AJ338">
        <v>1257</v>
      </c>
      <c r="AK338">
        <v>1.1066030230707999</v>
      </c>
      <c r="AL338">
        <v>145</v>
      </c>
      <c r="AM338">
        <v>2</v>
      </c>
      <c r="AN338">
        <v>0</v>
      </c>
      <c r="AO338" t="s">
        <v>245</v>
      </c>
      <c r="AP338">
        <v>0.36180904522613</v>
      </c>
      <c r="AQ338" t="s">
        <v>139</v>
      </c>
      <c r="AR338">
        <v>0.28140703517587901</v>
      </c>
      <c r="AS338" t="s">
        <v>65</v>
      </c>
      <c r="AT338">
        <v>0.46231155778894401</v>
      </c>
      <c r="AU338">
        <v>797</v>
      </c>
      <c r="AV338">
        <v>742</v>
      </c>
      <c r="AW338">
        <v>87137</v>
      </c>
    </row>
    <row r="339" spans="1:49" hidden="1" x14ac:dyDescent="0.3">
      <c r="A339" s="8">
        <f t="shared" si="11"/>
        <v>95577</v>
      </c>
      <c r="B339" s="8">
        <f t="shared" si="12"/>
        <v>338</v>
      </c>
      <c r="C339" s="8">
        <f>IF(LEFT(E339,12)="National Tec",MAX($C$2:C338)+1,0)</f>
        <v>0</v>
      </c>
      <c r="D339" t="s">
        <v>575</v>
      </c>
      <c r="E339" t="s">
        <v>71</v>
      </c>
      <c r="F339" t="s">
        <v>48</v>
      </c>
      <c r="G339">
        <v>74</v>
      </c>
      <c r="H339">
        <v>2001</v>
      </c>
      <c r="I339">
        <v>2020</v>
      </c>
      <c r="J339">
        <v>95577</v>
      </c>
      <c r="K339">
        <v>626</v>
      </c>
      <c r="L339">
        <v>14</v>
      </c>
      <c r="M339">
        <v>7.86666666666666</v>
      </c>
      <c r="N339">
        <v>1</v>
      </c>
      <c r="O339">
        <v>0</v>
      </c>
      <c r="P339">
        <v>22</v>
      </c>
      <c r="Q339">
        <v>123</v>
      </c>
      <c r="R339">
        <v>51</v>
      </c>
      <c r="S339">
        <v>413</v>
      </c>
      <c r="T339">
        <v>2.7819024849583101</v>
      </c>
      <c r="U339">
        <v>572</v>
      </c>
      <c r="V339">
        <v>1.0944055944055899</v>
      </c>
      <c r="W339">
        <v>65</v>
      </c>
      <c r="X339">
        <v>0.13059999999999999</v>
      </c>
      <c r="Y339">
        <v>97783</v>
      </c>
      <c r="Z339">
        <v>720</v>
      </c>
      <c r="AA339">
        <v>15</v>
      </c>
      <c r="AB339">
        <v>8.4</v>
      </c>
      <c r="AC339">
        <v>1</v>
      </c>
      <c r="AD339">
        <v>0</v>
      </c>
      <c r="AE339">
        <v>22</v>
      </c>
      <c r="AF339">
        <v>130</v>
      </c>
      <c r="AG339">
        <v>51</v>
      </c>
      <c r="AH339">
        <v>474</v>
      </c>
      <c r="AI339">
        <v>2.82572037722321</v>
      </c>
      <c r="AJ339">
        <v>613</v>
      </c>
      <c r="AK339">
        <v>1.1745513866231601</v>
      </c>
      <c r="AL339">
        <v>67</v>
      </c>
      <c r="AM339">
        <v>0</v>
      </c>
      <c r="AN339">
        <v>2</v>
      </c>
      <c r="AO339" t="s">
        <v>84</v>
      </c>
      <c r="AP339">
        <v>0.232876712328767</v>
      </c>
      <c r="AQ339" t="s">
        <v>83</v>
      </c>
      <c r="AR339">
        <v>0.164383561643835</v>
      </c>
      <c r="AS339" t="s">
        <v>69</v>
      </c>
      <c r="AT339">
        <v>0.26027397260273899</v>
      </c>
      <c r="AU339">
        <v>691</v>
      </c>
      <c r="AV339">
        <v>658</v>
      </c>
      <c r="AW339">
        <v>55697</v>
      </c>
    </row>
    <row r="340" spans="1:49" hidden="1" x14ac:dyDescent="0.3">
      <c r="A340" s="8">
        <f t="shared" si="11"/>
        <v>95661</v>
      </c>
      <c r="B340" s="8">
        <f t="shared" si="12"/>
        <v>339</v>
      </c>
      <c r="C340" s="8">
        <f>IF(LEFT(E340,12)="National Tec",MAX($C$2:C339)+1,0)</f>
        <v>0</v>
      </c>
      <c r="D340" t="s">
        <v>576</v>
      </c>
      <c r="E340" t="s">
        <v>122</v>
      </c>
      <c r="F340" t="s">
        <v>48</v>
      </c>
      <c r="G340">
        <v>102</v>
      </c>
      <c r="H340">
        <v>2001</v>
      </c>
      <c r="I340">
        <v>2020</v>
      </c>
      <c r="J340">
        <v>95661</v>
      </c>
      <c r="K340">
        <v>688</v>
      </c>
      <c r="L340">
        <v>13</v>
      </c>
      <c r="M340">
        <v>5.5336691086691001</v>
      </c>
      <c r="N340">
        <v>0</v>
      </c>
      <c r="O340">
        <v>0</v>
      </c>
      <c r="P340">
        <v>20</v>
      </c>
      <c r="Q340">
        <v>249</v>
      </c>
      <c r="R340">
        <v>37</v>
      </c>
      <c r="S340">
        <v>507</v>
      </c>
      <c r="T340">
        <v>2.7816124392149102</v>
      </c>
      <c r="U340">
        <v>544</v>
      </c>
      <c r="V340">
        <v>1.26470588235294</v>
      </c>
      <c r="W340">
        <v>77</v>
      </c>
      <c r="X340">
        <v>0.1179</v>
      </c>
      <c r="Y340">
        <v>98309</v>
      </c>
      <c r="Z340">
        <v>780</v>
      </c>
      <c r="AA340">
        <v>14</v>
      </c>
      <c r="AB340">
        <v>5.9423992673992601</v>
      </c>
      <c r="AC340">
        <v>0</v>
      </c>
      <c r="AD340">
        <v>0</v>
      </c>
      <c r="AE340">
        <v>20</v>
      </c>
      <c r="AF340">
        <v>268</v>
      </c>
      <c r="AG340">
        <v>37</v>
      </c>
      <c r="AH340">
        <v>548</v>
      </c>
      <c r="AI340">
        <v>2.8237807048035899</v>
      </c>
      <c r="AJ340">
        <v>584</v>
      </c>
      <c r="AK340">
        <v>1.33561643835616</v>
      </c>
      <c r="AL340">
        <v>83</v>
      </c>
      <c r="AM340">
        <v>0</v>
      </c>
      <c r="AN340">
        <v>0</v>
      </c>
      <c r="AO340" t="s">
        <v>64</v>
      </c>
      <c r="AP340">
        <v>0.57142857142857095</v>
      </c>
      <c r="AQ340" t="s">
        <v>406</v>
      </c>
      <c r="AR340">
        <v>0.183673469387755</v>
      </c>
      <c r="AS340" t="s">
        <v>65</v>
      </c>
      <c r="AT340">
        <v>0.89795918367346905</v>
      </c>
      <c r="AU340">
        <v>562</v>
      </c>
      <c r="AV340">
        <v>519</v>
      </c>
      <c r="AW340">
        <v>57598</v>
      </c>
    </row>
    <row r="341" spans="1:49" hidden="1" x14ac:dyDescent="0.3">
      <c r="A341" s="8">
        <f t="shared" si="11"/>
        <v>95896</v>
      </c>
      <c r="B341" s="8">
        <f t="shared" si="12"/>
        <v>340</v>
      </c>
      <c r="C341" s="8">
        <f>IF(LEFT(E341,12)="National Tec",MAX($C$2:C340)+1,0)</f>
        <v>0</v>
      </c>
      <c r="D341" t="s">
        <v>577</v>
      </c>
      <c r="E341" t="s">
        <v>122</v>
      </c>
      <c r="F341" t="s">
        <v>48</v>
      </c>
      <c r="G341">
        <v>601</v>
      </c>
      <c r="H341">
        <v>1987</v>
      </c>
      <c r="I341">
        <v>2020</v>
      </c>
      <c r="J341">
        <v>95896</v>
      </c>
      <c r="K341">
        <v>1612</v>
      </c>
      <c r="L341">
        <v>15</v>
      </c>
      <c r="M341">
        <v>8.61463952713952</v>
      </c>
      <c r="N341">
        <v>4</v>
      </c>
      <c r="O341">
        <v>0</v>
      </c>
      <c r="P341">
        <v>16</v>
      </c>
      <c r="Q341">
        <v>12</v>
      </c>
      <c r="R341">
        <v>352</v>
      </c>
      <c r="S341">
        <v>1187</v>
      </c>
      <c r="T341">
        <v>2.7807402349245098</v>
      </c>
      <c r="U341">
        <v>1399</v>
      </c>
      <c r="V341">
        <v>1.1522516082916301</v>
      </c>
      <c r="W341">
        <v>240</v>
      </c>
      <c r="X341">
        <v>0.123</v>
      </c>
      <c r="Y341">
        <v>100251</v>
      </c>
      <c r="Z341">
        <v>1838</v>
      </c>
      <c r="AA341">
        <v>17</v>
      </c>
      <c r="AB341">
        <v>8.8540626040625998</v>
      </c>
      <c r="AC341">
        <v>4</v>
      </c>
      <c r="AD341">
        <v>0</v>
      </c>
      <c r="AE341">
        <v>16</v>
      </c>
      <c r="AF341">
        <v>12</v>
      </c>
      <c r="AG341">
        <v>352</v>
      </c>
      <c r="AH341">
        <v>1307</v>
      </c>
      <c r="AI341">
        <v>2.8166461372201899</v>
      </c>
      <c r="AJ341">
        <v>1486</v>
      </c>
      <c r="AK341">
        <v>1.2368775235531599</v>
      </c>
      <c r="AL341">
        <v>272</v>
      </c>
      <c r="AM341">
        <v>0</v>
      </c>
      <c r="AN341">
        <v>50</v>
      </c>
      <c r="AO341" t="s">
        <v>548</v>
      </c>
      <c r="AP341">
        <v>0.42669172932330801</v>
      </c>
      <c r="AQ341" t="s">
        <v>130</v>
      </c>
      <c r="AR341">
        <v>0.13721804511278099</v>
      </c>
      <c r="AS341" t="s">
        <v>69</v>
      </c>
      <c r="AT341">
        <v>0.46804511278195399</v>
      </c>
      <c r="AU341">
        <v>534</v>
      </c>
      <c r="AV341">
        <v>526</v>
      </c>
      <c r="AW341">
        <v>50331</v>
      </c>
    </row>
    <row r="342" spans="1:49" hidden="1" x14ac:dyDescent="0.3">
      <c r="A342" s="8">
        <f t="shared" si="11"/>
        <v>95960</v>
      </c>
      <c r="B342" s="8">
        <f t="shared" si="12"/>
        <v>341</v>
      </c>
      <c r="C342" s="8">
        <f>IF(LEFT(E342,12)="National Tec",MAX($C$2:C341)+1,0)</f>
        <v>0</v>
      </c>
      <c r="D342" t="s">
        <v>578</v>
      </c>
      <c r="E342" t="s">
        <v>117</v>
      </c>
      <c r="F342" t="s">
        <v>48</v>
      </c>
      <c r="G342">
        <v>177</v>
      </c>
      <c r="H342">
        <v>1991</v>
      </c>
      <c r="I342">
        <v>2020</v>
      </c>
      <c r="J342">
        <v>95960</v>
      </c>
      <c r="K342">
        <v>339</v>
      </c>
      <c r="L342">
        <v>9</v>
      </c>
      <c r="M342">
        <v>6.6666666666666599</v>
      </c>
      <c r="N342">
        <v>4</v>
      </c>
      <c r="O342">
        <v>15</v>
      </c>
      <c r="P342">
        <v>40</v>
      </c>
      <c r="Q342">
        <v>75</v>
      </c>
      <c r="R342">
        <v>119</v>
      </c>
      <c r="S342">
        <v>209</v>
      </c>
      <c r="T342">
        <v>2.7805308605202099</v>
      </c>
      <c r="U342">
        <v>213</v>
      </c>
      <c r="V342">
        <v>1.59154929577464</v>
      </c>
      <c r="W342">
        <v>70</v>
      </c>
      <c r="X342">
        <v>0.1008</v>
      </c>
      <c r="Y342">
        <v>102624</v>
      </c>
      <c r="Z342">
        <v>377</v>
      </c>
      <c r="AA342">
        <v>9</v>
      </c>
      <c r="AB342">
        <v>6.9166666666666599</v>
      </c>
      <c r="AC342">
        <v>4</v>
      </c>
      <c r="AD342">
        <v>16</v>
      </c>
      <c r="AE342">
        <v>40</v>
      </c>
      <c r="AF342">
        <v>82</v>
      </c>
      <c r="AG342">
        <v>119</v>
      </c>
      <c r="AH342">
        <v>231</v>
      </c>
      <c r="AI342">
        <v>2.8077711219072499</v>
      </c>
      <c r="AJ342">
        <v>228</v>
      </c>
      <c r="AK342">
        <v>1.65350877192982</v>
      </c>
      <c r="AL342">
        <v>81</v>
      </c>
      <c r="AM342">
        <v>0</v>
      </c>
      <c r="AN342">
        <v>0</v>
      </c>
      <c r="AO342" t="s">
        <v>79</v>
      </c>
      <c r="AP342">
        <v>0.42138364779874199</v>
      </c>
      <c r="AQ342" t="s">
        <v>108</v>
      </c>
      <c r="AR342">
        <v>0.36477987421383601</v>
      </c>
      <c r="AS342" t="s">
        <v>69</v>
      </c>
      <c r="AT342">
        <v>0.86163522012578597</v>
      </c>
      <c r="AU342">
        <v>386</v>
      </c>
      <c r="AV342">
        <v>327</v>
      </c>
      <c r="AW342">
        <v>42054</v>
      </c>
    </row>
    <row r="343" spans="1:49" hidden="1" x14ac:dyDescent="0.3">
      <c r="A343" s="8">
        <f t="shared" si="11"/>
        <v>96216</v>
      </c>
      <c r="B343" s="8">
        <f t="shared" si="12"/>
        <v>342</v>
      </c>
      <c r="C343" s="8">
        <f>IF(LEFT(E343,12)="National Tec",MAX($C$2:C342)+1,0)</f>
        <v>0</v>
      </c>
      <c r="D343" t="s">
        <v>579</v>
      </c>
      <c r="E343" t="s">
        <v>71</v>
      </c>
      <c r="F343" t="s">
        <v>48</v>
      </c>
      <c r="G343">
        <v>92</v>
      </c>
      <c r="H343">
        <v>1984</v>
      </c>
      <c r="I343">
        <v>2020</v>
      </c>
      <c r="J343">
        <v>96216</v>
      </c>
      <c r="K343">
        <v>435</v>
      </c>
      <c r="L343">
        <v>9</v>
      </c>
      <c r="M343">
        <v>5.8749999999999902</v>
      </c>
      <c r="N343">
        <v>2</v>
      </c>
      <c r="O343">
        <v>5</v>
      </c>
      <c r="P343">
        <v>44</v>
      </c>
      <c r="Q343">
        <v>166</v>
      </c>
      <c r="R343">
        <v>65</v>
      </c>
      <c r="S343">
        <v>295</v>
      </c>
      <c r="T343">
        <v>2.7795356315909601</v>
      </c>
      <c r="U343">
        <v>372</v>
      </c>
      <c r="V343">
        <v>1.1693548387096699</v>
      </c>
      <c r="W343">
        <v>64</v>
      </c>
      <c r="X343">
        <v>9.9400000000000002E-2</v>
      </c>
      <c r="Y343">
        <v>99283</v>
      </c>
      <c r="Z343">
        <v>483</v>
      </c>
      <c r="AA343">
        <v>10</v>
      </c>
      <c r="AB343">
        <v>5.9083333333333297</v>
      </c>
      <c r="AC343">
        <v>2</v>
      </c>
      <c r="AD343">
        <v>5</v>
      </c>
      <c r="AE343">
        <v>44</v>
      </c>
      <c r="AF343">
        <v>187</v>
      </c>
      <c r="AG343">
        <v>65</v>
      </c>
      <c r="AH343">
        <v>336</v>
      </c>
      <c r="AI343">
        <v>2.8202338683741002</v>
      </c>
      <c r="AJ343">
        <v>384</v>
      </c>
      <c r="AK343">
        <v>1.2578125</v>
      </c>
      <c r="AL343">
        <v>67</v>
      </c>
      <c r="AM343">
        <v>0</v>
      </c>
      <c r="AN343">
        <v>1</v>
      </c>
      <c r="AO343" t="s">
        <v>245</v>
      </c>
      <c r="AP343">
        <v>0.93023255813953398</v>
      </c>
      <c r="AQ343" t="s">
        <v>95</v>
      </c>
      <c r="AR343">
        <v>2.3255813953488299E-2</v>
      </c>
      <c r="AS343" t="s">
        <v>65</v>
      </c>
      <c r="AT343">
        <v>0.93023255813953398</v>
      </c>
      <c r="AU343">
        <v>779</v>
      </c>
      <c r="AV343">
        <v>750</v>
      </c>
      <c r="AW343">
        <v>87137</v>
      </c>
    </row>
    <row r="344" spans="1:49" hidden="1" x14ac:dyDescent="0.3">
      <c r="A344" s="8">
        <f t="shared" si="11"/>
        <v>97980</v>
      </c>
      <c r="B344" s="8">
        <f t="shared" si="12"/>
        <v>343</v>
      </c>
      <c r="C344" s="8">
        <f>IF(LEFT(E344,12)="National Tec",MAX($C$2:C343)+1,0)</f>
        <v>0</v>
      </c>
      <c r="D344" t="s">
        <v>580</v>
      </c>
      <c r="E344" t="s">
        <v>150</v>
      </c>
      <c r="F344" t="s">
        <v>48</v>
      </c>
      <c r="G344">
        <v>57</v>
      </c>
      <c r="H344">
        <v>1992</v>
      </c>
      <c r="I344">
        <v>2020</v>
      </c>
      <c r="J344">
        <v>97980</v>
      </c>
      <c r="K344">
        <v>332</v>
      </c>
      <c r="L344">
        <v>11</v>
      </c>
      <c r="M344">
        <v>4.8166666666666602</v>
      </c>
      <c r="N344">
        <v>3</v>
      </c>
      <c r="O344">
        <v>12</v>
      </c>
      <c r="P344">
        <v>23</v>
      </c>
      <c r="Q344">
        <v>155</v>
      </c>
      <c r="R344">
        <v>38</v>
      </c>
      <c r="S344">
        <v>168</v>
      </c>
      <c r="T344">
        <v>2.77295926543079</v>
      </c>
      <c r="U344">
        <v>294</v>
      </c>
      <c r="V344">
        <v>1.12925170068027</v>
      </c>
      <c r="W344">
        <v>36</v>
      </c>
      <c r="X344">
        <v>3.7699999999999997E-2</v>
      </c>
      <c r="Y344">
        <v>114807</v>
      </c>
      <c r="Z344">
        <v>345</v>
      </c>
      <c r="AA344">
        <v>11</v>
      </c>
      <c r="AB344">
        <v>4.8166666666666602</v>
      </c>
      <c r="AC344">
        <v>3</v>
      </c>
      <c r="AD344">
        <v>12</v>
      </c>
      <c r="AE344">
        <v>23</v>
      </c>
      <c r="AF344">
        <v>157</v>
      </c>
      <c r="AG344">
        <v>38</v>
      </c>
      <c r="AH344">
        <v>171</v>
      </c>
      <c r="AI344">
        <v>2.7660162704157201</v>
      </c>
      <c r="AJ344">
        <v>301</v>
      </c>
      <c r="AK344">
        <v>1.14617940199335</v>
      </c>
      <c r="AL344">
        <v>40</v>
      </c>
      <c r="AM344">
        <v>0</v>
      </c>
      <c r="AN344">
        <v>4</v>
      </c>
      <c r="AO344" t="s">
        <v>54</v>
      </c>
      <c r="AP344">
        <v>0.45454545454545398</v>
      </c>
      <c r="AQ344" t="s">
        <v>118</v>
      </c>
      <c r="AR344">
        <v>0.25</v>
      </c>
      <c r="AS344" t="s">
        <v>56</v>
      </c>
      <c r="AT344">
        <v>0.45454545454545398</v>
      </c>
      <c r="AU344">
        <v>2620</v>
      </c>
      <c r="AV344">
        <v>2188</v>
      </c>
      <c r="AW344">
        <v>186014</v>
      </c>
    </row>
    <row r="345" spans="1:49" hidden="1" x14ac:dyDescent="0.3">
      <c r="A345" s="8">
        <f t="shared" si="11"/>
        <v>99098</v>
      </c>
      <c r="B345" s="8">
        <f t="shared" si="12"/>
        <v>344</v>
      </c>
      <c r="C345" s="8">
        <f>IF(LEFT(E345,12)="National Tec",MAX($C$2:C344)+1,0)</f>
        <v>0</v>
      </c>
      <c r="D345" t="s">
        <v>581</v>
      </c>
      <c r="E345" t="s">
        <v>117</v>
      </c>
      <c r="F345" t="s">
        <v>48</v>
      </c>
      <c r="G345">
        <v>248</v>
      </c>
      <c r="H345">
        <v>1999</v>
      </c>
      <c r="I345">
        <v>2020</v>
      </c>
      <c r="J345">
        <v>99098</v>
      </c>
      <c r="K345">
        <v>594</v>
      </c>
      <c r="L345">
        <v>8</v>
      </c>
      <c r="M345">
        <v>5.8250000000000002</v>
      </c>
      <c r="N345">
        <v>5</v>
      </c>
      <c r="O345">
        <v>2</v>
      </c>
      <c r="P345">
        <v>100</v>
      </c>
      <c r="Q345">
        <v>233</v>
      </c>
      <c r="R345">
        <v>149</v>
      </c>
      <c r="S345">
        <v>391</v>
      </c>
      <c r="T345">
        <v>2.7688363141222001</v>
      </c>
      <c r="U345">
        <v>323</v>
      </c>
      <c r="V345">
        <v>1.8390092879256901</v>
      </c>
      <c r="W345">
        <v>186</v>
      </c>
      <c r="X345">
        <v>0.36609999999999998</v>
      </c>
      <c r="Y345">
        <v>57048</v>
      </c>
      <c r="Z345">
        <v>937</v>
      </c>
      <c r="AA345">
        <v>12</v>
      </c>
      <c r="AB345">
        <v>7.7083333333333304</v>
      </c>
      <c r="AC345">
        <v>5</v>
      </c>
      <c r="AD345">
        <v>2</v>
      </c>
      <c r="AE345">
        <v>100</v>
      </c>
      <c r="AF345">
        <v>368</v>
      </c>
      <c r="AG345">
        <v>149</v>
      </c>
      <c r="AH345">
        <v>573</v>
      </c>
      <c r="AI345">
        <v>3.0186597413546798</v>
      </c>
      <c r="AJ345">
        <v>394</v>
      </c>
      <c r="AK345">
        <v>2.3781725888324798</v>
      </c>
      <c r="AL345">
        <v>215</v>
      </c>
      <c r="AM345">
        <v>0</v>
      </c>
      <c r="AN345">
        <v>0</v>
      </c>
      <c r="AO345" t="s">
        <v>198</v>
      </c>
      <c r="AP345">
        <v>0.80769230769230704</v>
      </c>
      <c r="AQ345" t="s">
        <v>582</v>
      </c>
      <c r="AR345">
        <v>9.8290598290598205E-2</v>
      </c>
      <c r="AS345" t="s">
        <v>191</v>
      </c>
      <c r="AT345">
        <v>0.841880341880341</v>
      </c>
      <c r="AU345">
        <v>103</v>
      </c>
      <c r="AV345">
        <v>198</v>
      </c>
      <c r="AW345">
        <v>25735</v>
      </c>
    </row>
    <row r="346" spans="1:49" hidden="1" x14ac:dyDescent="0.3">
      <c r="A346" s="8">
        <f t="shared" si="11"/>
        <v>99321</v>
      </c>
      <c r="B346" s="8">
        <f t="shared" si="12"/>
        <v>345</v>
      </c>
      <c r="C346" s="8">
        <f>IF(LEFT(E346,12)="National Tec",MAX($C$2:C345)+1,0)</f>
        <v>0</v>
      </c>
      <c r="D346" t="s">
        <v>583</v>
      </c>
      <c r="E346" t="s">
        <v>47</v>
      </c>
      <c r="F346" t="s">
        <v>48</v>
      </c>
      <c r="G346">
        <v>203</v>
      </c>
      <c r="H346">
        <v>1986</v>
      </c>
      <c r="I346">
        <v>2020</v>
      </c>
      <c r="J346">
        <v>99321</v>
      </c>
      <c r="K346">
        <v>455</v>
      </c>
      <c r="L346">
        <v>8</v>
      </c>
      <c r="M346">
        <v>5.2340470272699102</v>
      </c>
      <c r="N346">
        <v>21</v>
      </c>
      <c r="O346">
        <v>29</v>
      </c>
      <c r="P346">
        <v>57</v>
      </c>
      <c r="Q346">
        <v>66</v>
      </c>
      <c r="R346">
        <v>134</v>
      </c>
      <c r="S346">
        <v>178</v>
      </c>
      <c r="T346">
        <v>2.7679877388671401</v>
      </c>
      <c r="U346">
        <v>393</v>
      </c>
      <c r="V346">
        <v>1.1577608142493601</v>
      </c>
      <c r="W346">
        <v>80</v>
      </c>
      <c r="X346">
        <v>0.2235</v>
      </c>
      <c r="Y346">
        <v>89578</v>
      </c>
      <c r="Z346">
        <v>586</v>
      </c>
      <c r="AA346">
        <v>10</v>
      </c>
      <c r="AB346">
        <v>5.8054755986984903</v>
      </c>
      <c r="AC346">
        <v>21</v>
      </c>
      <c r="AD346">
        <v>29</v>
      </c>
      <c r="AE346">
        <v>57</v>
      </c>
      <c r="AF346">
        <v>67</v>
      </c>
      <c r="AG346">
        <v>134</v>
      </c>
      <c r="AH346">
        <v>204</v>
      </c>
      <c r="AI346">
        <v>2.8575417654337198</v>
      </c>
      <c r="AJ346">
        <v>452</v>
      </c>
      <c r="AK346">
        <v>1.2964601769911499</v>
      </c>
      <c r="AL346">
        <v>93</v>
      </c>
      <c r="AM346">
        <v>0</v>
      </c>
      <c r="AN346">
        <v>3</v>
      </c>
      <c r="AO346" t="s">
        <v>279</v>
      </c>
      <c r="AP346">
        <v>0.41059602649006599</v>
      </c>
      <c r="AQ346" t="s">
        <v>118</v>
      </c>
      <c r="AR346">
        <v>0.31125827814569501</v>
      </c>
      <c r="AS346" t="s">
        <v>88</v>
      </c>
      <c r="AT346">
        <v>0.814569536423841</v>
      </c>
      <c r="AU346">
        <v>256</v>
      </c>
      <c r="AV346">
        <v>324</v>
      </c>
      <c r="AW346">
        <v>16581</v>
      </c>
    </row>
    <row r="347" spans="1:49" hidden="1" x14ac:dyDescent="0.3">
      <c r="A347" s="8">
        <f t="shared" si="11"/>
        <v>99524</v>
      </c>
      <c r="B347" s="8">
        <f t="shared" si="12"/>
        <v>346</v>
      </c>
      <c r="C347" s="8">
        <f>IF(LEFT(E347,12)="National Tec",MAX($C$2:C346)+1,0)</f>
        <v>0</v>
      </c>
      <c r="D347" t="s">
        <v>584</v>
      </c>
      <c r="E347" t="s">
        <v>143</v>
      </c>
      <c r="F347" t="s">
        <v>48</v>
      </c>
      <c r="G347">
        <v>177</v>
      </c>
      <c r="H347">
        <v>1993</v>
      </c>
      <c r="I347">
        <v>2019</v>
      </c>
      <c r="J347">
        <v>99524</v>
      </c>
      <c r="K347">
        <v>450</v>
      </c>
      <c r="L347">
        <v>10</v>
      </c>
      <c r="M347">
        <v>5.9282106782106698</v>
      </c>
      <c r="N347">
        <v>7</v>
      </c>
      <c r="O347">
        <v>9</v>
      </c>
      <c r="P347">
        <v>38</v>
      </c>
      <c r="Q347">
        <v>84</v>
      </c>
      <c r="R347">
        <v>94</v>
      </c>
      <c r="S347">
        <v>223</v>
      </c>
      <c r="T347">
        <v>2.7672750691824701</v>
      </c>
      <c r="U347">
        <v>364</v>
      </c>
      <c r="V347">
        <v>1.2362637362637301</v>
      </c>
      <c r="W347">
        <v>106</v>
      </c>
      <c r="X347">
        <v>2.1700000000000001E-2</v>
      </c>
      <c r="Y347">
        <v>117953</v>
      </c>
      <c r="Z347">
        <v>460</v>
      </c>
      <c r="AA347">
        <v>10</v>
      </c>
      <c r="AB347">
        <v>5.9340930311518498</v>
      </c>
      <c r="AC347">
        <v>7</v>
      </c>
      <c r="AD347">
        <v>9</v>
      </c>
      <c r="AE347">
        <v>38</v>
      </c>
      <c r="AF347">
        <v>84</v>
      </c>
      <c r="AG347">
        <v>94</v>
      </c>
      <c r="AH347">
        <v>225</v>
      </c>
      <c r="AI347">
        <v>2.75594071973787</v>
      </c>
      <c r="AJ347">
        <v>373</v>
      </c>
      <c r="AK347">
        <v>1.2332439678284099</v>
      </c>
      <c r="AL347">
        <v>106</v>
      </c>
      <c r="AM347">
        <v>0</v>
      </c>
      <c r="AN347">
        <v>0</v>
      </c>
      <c r="AO347" t="s">
        <v>585</v>
      </c>
      <c r="AP347">
        <v>0.78064516129032202</v>
      </c>
      <c r="AQ347" t="s">
        <v>281</v>
      </c>
      <c r="AR347">
        <v>4.5161290322580601E-2</v>
      </c>
      <c r="AS347" t="s">
        <v>51</v>
      </c>
      <c r="AT347">
        <v>0.96129032258064495</v>
      </c>
      <c r="AU347">
        <v>203</v>
      </c>
      <c r="AV347">
        <v>164</v>
      </c>
      <c r="AW347">
        <v>33662</v>
      </c>
    </row>
    <row r="348" spans="1:49" hidden="1" x14ac:dyDescent="0.3">
      <c r="A348" s="8">
        <f t="shared" si="11"/>
        <v>99561</v>
      </c>
      <c r="B348" s="8">
        <f t="shared" si="12"/>
        <v>347</v>
      </c>
      <c r="C348" s="8">
        <f>IF(LEFT(E348,12)="National Tec",MAX($C$2:C347)+1,0)</f>
        <v>0</v>
      </c>
      <c r="D348" t="s">
        <v>586</v>
      </c>
      <c r="E348" t="s">
        <v>115</v>
      </c>
      <c r="F348" t="s">
        <v>48</v>
      </c>
      <c r="G348">
        <v>212</v>
      </c>
      <c r="H348">
        <v>1992</v>
      </c>
      <c r="I348">
        <v>2020</v>
      </c>
      <c r="J348">
        <v>99561</v>
      </c>
      <c r="K348">
        <v>936</v>
      </c>
      <c r="L348">
        <v>13</v>
      </c>
      <c r="M348">
        <v>5.8514563652721501</v>
      </c>
      <c r="N348">
        <v>5</v>
      </c>
      <c r="O348">
        <v>0</v>
      </c>
      <c r="P348">
        <v>23</v>
      </c>
      <c r="Q348">
        <v>125</v>
      </c>
      <c r="R348">
        <v>144</v>
      </c>
      <c r="S348">
        <v>577</v>
      </c>
      <c r="T348">
        <v>2.7671236955307101</v>
      </c>
      <c r="U348">
        <v>795</v>
      </c>
      <c r="V348">
        <v>1.1773584905660299</v>
      </c>
      <c r="W348">
        <v>144</v>
      </c>
      <c r="X348">
        <v>0.11700000000000001</v>
      </c>
      <c r="Y348">
        <v>98374</v>
      </c>
      <c r="Z348">
        <v>1060</v>
      </c>
      <c r="AA348">
        <v>14</v>
      </c>
      <c r="AB348">
        <v>6.5764563652721497</v>
      </c>
      <c r="AC348">
        <v>5</v>
      </c>
      <c r="AD348">
        <v>0</v>
      </c>
      <c r="AE348">
        <v>23</v>
      </c>
      <c r="AF348">
        <v>135</v>
      </c>
      <c r="AG348">
        <v>144</v>
      </c>
      <c r="AH348">
        <v>651</v>
      </c>
      <c r="AI348">
        <v>2.8235211239702802</v>
      </c>
      <c r="AJ348">
        <v>857</v>
      </c>
      <c r="AK348">
        <v>1.2368728121353501</v>
      </c>
      <c r="AL348">
        <v>150</v>
      </c>
      <c r="AM348">
        <v>0</v>
      </c>
      <c r="AN348">
        <v>0</v>
      </c>
      <c r="AO348" t="s">
        <v>60</v>
      </c>
      <c r="AP348">
        <v>0.25</v>
      </c>
      <c r="AQ348" t="s">
        <v>49</v>
      </c>
      <c r="AR348">
        <v>0.22826086956521699</v>
      </c>
      <c r="AS348" t="s">
        <v>51</v>
      </c>
      <c r="AT348">
        <v>0.61956521739130399</v>
      </c>
      <c r="AU348">
        <v>683</v>
      </c>
      <c r="AV348">
        <v>705</v>
      </c>
      <c r="AW348">
        <v>35927</v>
      </c>
    </row>
    <row r="349" spans="1:49" hidden="1" x14ac:dyDescent="0.3">
      <c r="A349" s="8">
        <f t="shared" si="11"/>
        <v>99644</v>
      </c>
      <c r="B349" s="8">
        <f t="shared" si="12"/>
        <v>348</v>
      </c>
      <c r="C349" s="8">
        <f>IF(LEFT(E349,12)="National Tec",MAX($C$2:C348)+1,0)</f>
        <v>0</v>
      </c>
      <c r="D349" t="s">
        <v>587</v>
      </c>
      <c r="E349" t="s">
        <v>467</v>
      </c>
      <c r="F349" t="s">
        <v>48</v>
      </c>
      <c r="G349">
        <v>68</v>
      </c>
      <c r="H349">
        <v>1997</v>
      </c>
      <c r="I349">
        <v>2019</v>
      </c>
      <c r="J349">
        <v>99644</v>
      </c>
      <c r="K349">
        <v>318</v>
      </c>
      <c r="L349">
        <v>10</v>
      </c>
      <c r="M349">
        <v>5.7611111111111102</v>
      </c>
      <c r="N349">
        <v>4</v>
      </c>
      <c r="O349">
        <v>15</v>
      </c>
      <c r="P349">
        <v>21</v>
      </c>
      <c r="Q349">
        <v>103</v>
      </c>
      <c r="R349">
        <v>40</v>
      </c>
      <c r="S349">
        <v>158</v>
      </c>
      <c r="T349">
        <v>2.7667883078203701</v>
      </c>
      <c r="U349">
        <v>297</v>
      </c>
      <c r="V349">
        <v>1.0707070707070701</v>
      </c>
      <c r="W349">
        <v>51</v>
      </c>
      <c r="X349">
        <v>2.75E-2</v>
      </c>
      <c r="Y349">
        <v>108946</v>
      </c>
      <c r="Z349">
        <v>327</v>
      </c>
      <c r="AA349">
        <v>11</v>
      </c>
      <c r="AB349">
        <v>5.7611111111111102</v>
      </c>
      <c r="AC349">
        <v>4</v>
      </c>
      <c r="AD349">
        <v>16</v>
      </c>
      <c r="AE349">
        <v>21</v>
      </c>
      <c r="AF349">
        <v>105</v>
      </c>
      <c r="AG349">
        <v>40</v>
      </c>
      <c r="AH349">
        <v>163</v>
      </c>
      <c r="AI349">
        <v>2.7851705184364501</v>
      </c>
      <c r="AJ349">
        <v>304</v>
      </c>
      <c r="AK349">
        <v>1.07565789473684</v>
      </c>
      <c r="AL349">
        <v>51</v>
      </c>
      <c r="AM349">
        <v>0</v>
      </c>
      <c r="AN349">
        <v>1</v>
      </c>
      <c r="AO349" t="s">
        <v>329</v>
      </c>
      <c r="AP349">
        <v>0.16666666666666599</v>
      </c>
      <c r="AQ349" t="s">
        <v>588</v>
      </c>
      <c r="AR349">
        <v>0.133333333333333</v>
      </c>
      <c r="AS349" t="s">
        <v>167</v>
      </c>
      <c r="AT349">
        <v>0.31666666666666599</v>
      </c>
      <c r="AU349">
        <v>1801</v>
      </c>
      <c r="AV349">
        <v>1816</v>
      </c>
      <c r="AW349">
        <v>36319</v>
      </c>
    </row>
    <row r="350" spans="1:49" hidden="1" x14ac:dyDescent="0.3">
      <c r="A350" s="8">
        <f t="shared" si="11"/>
        <v>99711</v>
      </c>
      <c r="B350" s="8">
        <f t="shared" si="12"/>
        <v>349</v>
      </c>
      <c r="C350" s="8">
        <f>IF(LEFT(E350,12)="National Tec",MAX($C$2:C349)+1,0)</f>
        <v>0</v>
      </c>
      <c r="D350" t="s">
        <v>589</v>
      </c>
      <c r="E350" t="s">
        <v>294</v>
      </c>
      <c r="F350" t="s">
        <v>48</v>
      </c>
      <c r="G350">
        <v>44</v>
      </c>
      <c r="H350">
        <v>1997</v>
      </c>
      <c r="I350">
        <v>2020</v>
      </c>
      <c r="J350">
        <v>99711</v>
      </c>
      <c r="K350">
        <v>242</v>
      </c>
      <c r="L350">
        <v>8</v>
      </c>
      <c r="M350">
        <v>4.7357142857142804</v>
      </c>
      <c r="N350">
        <v>4</v>
      </c>
      <c r="O350">
        <v>37</v>
      </c>
      <c r="P350">
        <v>17</v>
      </c>
      <c r="Q350">
        <v>130</v>
      </c>
      <c r="R350">
        <v>27</v>
      </c>
      <c r="S350">
        <v>155</v>
      </c>
      <c r="T350">
        <v>2.7665708160322899</v>
      </c>
      <c r="U350">
        <v>200</v>
      </c>
      <c r="V350">
        <v>1.21</v>
      </c>
      <c r="W350">
        <v>33</v>
      </c>
      <c r="X350">
        <v>7.9799999999999996E-2</v>
      </c>
      <c r="Y350">
        <v>87851</v>
      </c>
      <c r="Z350">
        <v>263</v>
      </c>
      <c r="AA350">
        <v>9</v>
      </c>
      <c r="AB350">
        <v>5.9857142857142804</v>
      </c>
      <c r="AC350">
        <v>4</v>
      </c>
      <c r="AD350">
        <v>43</v>
      </c>
      <c r="AE350">
        <v>17</v>
      </c>
      <c r="AF350">
        <v>139</v>
      </c>
      <c r="AG350">
        <v>27</v>
      </c>
      <c r="AH350">
        <v>168</v>
      </c>
      <c r="AI350">
        <v>2.86452362681697</v>
      </c>
      <c r="AJ350">
        <v>206</v>
      </c>
      <c r="AK350">
        <v>1.2766990291262099</v>
      </c>
      <c r="AL350">
        <v>34</v>
      </c>
      <c r="AM350">
        <v>0</v>
      </c>
      <c r="AN350">
        <v>0</v>
      </c>
      <c r="AO350" t="s">
        <v>95</v>
      </c>
      <c r="AP350">
        <v>0.48780487804877998</v>
      </c>
      <c r="AQ350" t="s">
        <v>190</v>
      </c>
      <c r="AR350">
        <v>0.24390243902438999</v>
      </c>
      <c r="AS350" t="s">
        <v>97</v>
      </c>
      <c r="AT350">
        <v>0.80487804878048697</v>
      </c>
      <c r="AU350">
        <v>590</v>
      </c>
      <c r="AV350">
        <v>689</v>
      </c>
      <c r="AW350">
        <v>48453</v>
      </c>
    </row>
    <row r="351" spans="1:49" hidden="1" x14ac:dyDescent="0.3">
      <c r="A351" s="8">
        <f t="shared" si="11"/>
        <v>99893</v>
      </c>
      <c r="B351" s="8">
        <f t="shared" si="12"/>
        <v>350</v>
      </c>
      <c r="C351" s="8">
        <f>IF(LEFT(E351,12)="National Tec",MAX($C$2:C350)+1,0)</f>
        <v>0</v>
      </c>
      <c r="D351" t="s">
        <v>590</v>
      </c>
      <c r="E351" t="s">
        <v>125</v>
      </c>
      <c r="F351" t="s">
        <v>48</v>
      </c>
      <c r="G351">
        <v>59</v>
      </c>
      <c r="H351">
        <v>1993</v>
      </c>
      <c r="I351">
        <v>2020</v>
      </c>
      <c r="J351">
        <v>99893</v>
      </c>
      <c r="K351">
        <v>208</v>
      </c>
      <c r="L351">
        <v>8</v>
      </c>
      <c r="M351">
        <v>4.3587662337662296</v>
      </c>
      <c r="N351">
        <v>15</v>
      </c>
      <c r="O351">
        <v>47</v>
      </c>
      <c r="P351">
        <v>36</v>
      </c>
      <c r="Q351">
        <v>146</v>
      </c>
      <c r="R351">
        <v>37</v>
      </c>
      <c r="S351">
        <v>147</v>
      </c>
      <c r="T351">
        <v>2.7658162116739602</v>
      </c>
      <c r="U351">
        <v>160</v>
      </c>
      <c r="V351">
        <v>1.3</v>
      </c>
      <c r="W351">
        <v>42</v>
      </c>
      <c r="X351">
        <v>0.14050000000000001</v>
      </c>
      <c r="Y351">
        <v>88257</v>
      </c>
      <c r="Z351">
        <v>242</v>
      </c>
      <c r="AA351">
        <v>8</v>
      </c>
      <c r="AB351">
        <v>5.6087662337662296</v>
      </c>
      <c r="AC351">
        <v>15</v>
      </c>
      <c r="AD351">
        <v>55</v>
      </c>
      <c r="AE351">
        <v>36</v>
      </c>
      <c r="AF351">
        <v>167</v>
      </c>
      <c r="AG351">
        <v>37</v>
      </c>
      <c r="AH351">
        <v>168</v>
      </c>
      <c r="AI351">
        <v>2.8629246148793701</v>
      </c>
      <c r="AJ351">
        <v>172</v>
      </c>
      <c r="AK351">
        <v>1.4069767441860399</v>
      </c>
      <c r="AL351">
        <v>46</v>
      </c>
      <c r="AM351">
        <v>0</v>
      </c>
      <c r="AN351">
        <v>0</v>
      </c>
      <c r="AO351" t="s">
        <v>346</v>
      </c>
      <c r="AP351">
        <v>0.40816326530612201</v>
      </c>
      <c r="AQ351" t="s">
        <v>591</v>
      </c>
      <c r="AR351">
        <v>0.24489795918367299</v>
      </c>
      <c r="AS351" t="s">
        <v>187</v>
      </c>
      <c r="AT351">
        <v>0.67346938775510201</v>
      </c>
      <c r="AU351">
        <v>1677</v>
      </c>
      <c r="AV351">
        <v>1826</v>
      </c>
      <c r="AW351">
        <v>70197</v>
      </c>
    </row>
    <row r="352" spans="1:49" hidden="1" x14ac:dyDescent="0.3">
      <c r="A352" s="8">
        <f t="shared" si="11"/>
        <v>100217</v>
      </c>
      <c r="B352" s="8">
        <f t="shared" si="12"/>
        <v>351</v>
      </c>
      <c r="C352" s="8">
        <f>IF(LEFT(E352,12)="National Tec",MAX($C$2:C351)+1,0)</f>
        <v>0</v>
      </c>
      <c r="D352" t="s">
        <v>592</v>
      </c>
      <c r="E352" t="s">
        <v>71</v>
      </c>
      <c r="F352" t="s">
        <v>48</v>
      </c>
      <c r="G352">
        <v>79</v>
      </c>
      <c r="H352">
        <v>1994</v>
      </c>
      <c r="I352">
        <v>2020</v>
      </c>
      <c r="J352">
        <v>100217</v>
      </c>
      <c r="K352">
        <v>221</v>
      </c>
      <c r="L352">
        <v>8</v>
      </c>
      <c r="M352">
        <v>5.7454545454545398</v>
      </c>
      <c r="N352">
        <v>11</v>
      </c>
      <c r="O352">
        <v>46</v>
      </c>
      <c r="P352">
        <v>22</v>
      </c>
      <c r="Q352">
        <v>73</v>
      </c>
      <c r="R352">
        <v>52</v>
      </c>
      <c r="S352">
        <v>149</v>
      </c>
      <c r="T352">
        <v>2.7645514756295602</v>
      </c>
      <c r="U352">
        <v>181</v>
      </c>
      <c r="V352">
        <v>1.2209944751381201</v>
      </c>
      <c r="W352">
        <v>55</v>
      </c>
      <c r="X352">
        <v>0.2432</v>
      </c>
      <c r="Y352">
        <v>90087</v>
      </c>
      <c r="Z352">
        <v>292</v>
      </c>
      <c r="AA352">
        <v>8</v>
      </c>
      <c r="AB352">
        <v>6.57045454545454</v>
      </c>
      <c r="AC352">
        <v>11</v>
      </c>
      <c r="AD352">
        <v>53</v>
      </c>
      <c r="AE352">
        <v>22</v>
      </c>
      <c r="AF352">
        <v>87</v>
      </c>
      <c r="AG352">
        <v>52</v>
      </c>
      <c r="AH352">
        <v>182</v>
      </c>
      <c r="AI352">
        <v>2.8555686438100101</v>
      </c>
      <c r="AJ352">
        <v>209</v>
      </c>
      <c r="AK352">
        <v>1.3971291866028701</v>
      </c>
      <c r="AL352">
        <v>60</v>
      </c>
      <c r="AM352">
        <v>0</v>
      </c>
      <c r="AN352">
        <v>0</v>
      </c>
      <c r="AO352" t="s">
        <v>152</v>
      </c>
      <c r="AP352">
        <v>0.415584415584415</v>
      </c>
      <c r="AQ352" t="s">
        <v>118</v>
      </c>
      <c r="AR352">
        <v>0.14285714285714199</v>
      </c>
      <c r="AS352" t="s">
        <v>85</v>
      </c>
      <c r="AT352">
        <v>0.42857142857142799</v>
      </c>
      <c r="AU352">
        <v>828</v>
      </c>
      <c r="AV352">
        <v>855</v>
      </c>
      <c r="AW352">
        <v>43218</v>
      </c>
    </row>
    <row r="353" spans="1:49" x14ac:dyDescent="0.3">
      <c r="A353" s="8">
        <f t="shared" si="11"/>
        <v>100579</v>
      </c>
      <c r="B353" s="8">
        <f t="shared" si="12"/>
        <v>352</v>
      </c>
      <c r="C353" s="8">
        <f>IF(LEFT(E353,12)="National Tec",MAX($C$2:C352)+1,0)</f>
        <v>42</v>
      </c>
      <c r="D353" t="s">
        <v>593</v>
      </c>
      <c r="E353" t="s">
        <v>53</v>
      </c>
      <c r="F353" t="s">
        <v>48</v>
      </c>
      <c r="G353">
        <v>114</v>
      </c>
      <c r="H353">
        <v>2005</v>
      </c>
      <c r="I353">
        <v>2020</v>
      </c>
      <c r="J353">
        <v>100579</v>
      </c>
      <c r="K353">
        <v>361</v>
      </c>
      <c r="L353">
        <v>10</v>
      </c>
      <c r="M353">
        <v>4.8261904761904697</v>
      </c>
      <c r="N353">
        <v>5</v>
      </c>
      <c r="O353">
        <v>12</v>
      </c>
      <c r="P353">
        <v>42</v>
      </c>
      <c r="Q353">
        <v>141</v>
      </c>
      <c r="R353">
        <v>56</v>
      </c>
      <c r="S353">
        <v>188</v>
      </c>
      <c r="T353">
        <v>2.7632231766554298</v>
      </c>
      <c r="U353">
        <v>296</v>
      </c>
      <c r="V353">
        <v>1.2195945945945901</v>
      </c>
      <c r="W353">
        <v>72</v>
      </c>
      <c r="X353">
        <v>0.17580000000000001</v>
      </c>
      <c r="Y353">
        <v>83307</v>
      </c>
      <c r="Z353">
        <v>438</v>
      </c>
      <c r="AA353">
        <v>11</v>
      </c>
      <c r="AB353">
        <v>6.1190476190476097</v>
      </c>
      <c r="AC353">
        <v>5</v>
      </c>
      <c r="AD353">
        <v>14</v>
      </c>
      <c r="AE353">
        <v>42</v>
      </c>
      <c r="AF353">
        <v>163</v>
      </c>
      <c r="AG353">
        <v>56</v>
      </c>
      <c r="AH353">
        <v>225</v>
      </c>
      <c r="AI353">
        <v>2.8840543521523299</v>
      </c>
      <c r="AJ353">
        <v>313</v>
      </c>
      <c r="AK353">
        <v>1.3993610223642099</v>
      </c>
      <c r="AL353">
        <v>78</v>
      </c>
      <c r="AM353">
        <v>1</v>
      </c>
      <c r="AN353">
        <v>4</v>
      </c>
      <c r="AO353" t="s">
        <v>54</v>
      </c>
      <c r="AP353">
        <v>0.57777777777777695</v>
      </c>
      <c r="AQ353" t="s">
        <v>118</v>
      </c>
      <c r="AR353">
        <v>0.155555555555555</v>
      </c>
      <c r="AS353" t="s">
        <v>56</v>
      </c>
      <c r="AT353">
        <v>0.57777777777777695</v>
      </c>
      <c r="AU353">
        <v>1865</v>
      </c>
      <c r="AV353">
        <v>2251</v>
      </c>
      <c r="AW353">
        <v>186014</v>
      </c>
    </row>
    <row r="354" spans="1:49" hidden="1" x14ac:dyDescent="0.3">
      <c r="A354" s="8">
        <f t="shared" si="11"/>
        <v>100588</v>
      </c>
      <c r="B354" s="8">
        <f t="shared" si="12"/>
        <v>353</v>
      </c>
      <c r="C354" s="8">
        <f>IF(LEFT(E354,12)="National Tec",MAX($C$2:C353)+1,0)</f>
        <v>0</v>
      </c>
      <c r="D354" t="s">
        <v>594</v>
      </c>
      <c r="E354" t="s">
        <v>47</v>
      </c>
      <c r="F354" t="s">
        <v>48</v>
      </c>
      <c r="G354">
        <v>239</v>
      </c>
      <c r="H354">
        <v>1993</v>
      </c>
      <c r="I354">
        <v>2020</v>
      </c>
      <c r="J354">
        <v>100588</v>
      </c>
      <c r="K354">
        <v>911</v>
      </c>
      <c r="L354">
        <v>15</v>
      </c>
      <c r="M354">
        <v>5.9357364857364798</v>
      </c>
      <c r="N354">
        <v>5</v>
      </c>
      <c r="O354">
        <v>1</v>
      </c>
      <c r="P354">
        <v>30</v>
      </c>
      <c r="Q354">
        <v>106</v>
      </c>
      <c r="R354">
        <v>57</v>
      </c>
      <c r="S354">
        <v>217</v>
      </c>
      <c r="T354">
        <v>2.7631998339322799</v>
      </c>
      <c r="U354">
        <v>802</v>
      </c>
      <c r="V354">
        <v>1.1359102244389001</v>
      </c>
      <c r="W354">
        <v>165</v>
      </c>
      <c r="X354">
        <v>0.1147</v>
      </c>
      <c r="Y354">
        <v>106623</v>
      </c>
      <c r="Z354">
        <v>1029</v>
      </c>
      <c r="AA354">
        <v>15</v>
      </c>
      <c r="AB354">
        <v>6.1612266818149104</v>
      </c>
      <c r="AC354">
        <v>5</v>
      </c>
      <c r="AD354">
        <v>1</v>
      </c>
      <c r="AE354">
        <v>30</v>
      </c>
      <c r="AF354">
        <v>120</v>
      </c>
      <c r="AG354">
        <v>57</v>
      </c>
      <c r="AH354">
        <v>251</v>
      </c>
      <c r="AI354">
        <v>2.79329028324964</v>
      </c>
      <c r="AJ354">
        <v>871</v>
      </c>
      <c r="AK354">
        <v>1.1814006888633699</v>
      </c>
      <c r="AL354">
        <v>169</v>
      </c>
      <c r="AM354">
        <v>0</v>
      </c>
      <c r="AN354">
        <v>3</v>
      </c>
      <c r="AO354" t="s">
        <v>91</v>
      </c>
      <c r="AP354">
        <v>0.55140186915887801</v>
      </c>
      <c r="AQ354" t="s">
        <v>416</v>
      </c>
      <c r="AR354">
        <v>7.00934579439252E-2</v>
      </c>
      <c r="AS354" t="s">
        <v>51</v>
      </c>
      <c r="AT354">
        <v>0.855140186915887</v>
      </c>
      <c r="AU354">
        <v>2720</v>
      </c>
      <c r="AV354">
        <v>2579</v>
      </c>
      <c r="AW354">
        <v>152312</v>
      </c>
    </row>
    <row r="355" spans="1:49" hidden="1" x14ac:dyDescent="0.3">
      <c r="A355" s="8">
        <f t="shared" si="11"/>
        <v>100995</v>
      </c>
      <c r="B355" s="8">
        <f t="shared" si="12"/>
        <v>354</v>
      </c>
      <c r="C355" s="8">
        <f>IF(LEFT(E355,12)="National Tec",MAX($C$2:C354)+1,0)</f>
        <v>0</v>
      </c>
      <c r="D355" t="s">
        <v>595</v>
      </c>
      <c r="E355" t="s">
        <v>596</v>
      </c>
      <c r="F355" t="s">
        <v>48</v>
      </c>
      <c r="G355">
        <v>63</v>
      </c>
      <c r="H355">
        <v>2006</v>
      </c>
      <c r="I355">
        <v>2019</v>
      </c>
      <c r="J355">
        <v>100995</v>
      </c>
      <c r="K355">
        <v>216</v>
      </c>
      <c r="L355">
        <v>7</v>
      </c>
      <c r="M355">
        <v>4.5595238095238004</v>
      </c>
      <c r="N355">
        <v>2</v>
      </c>
      <c r="O355">
        <v>31</v>
      </c>
      <c r="P355">
        <v>45</v>
      </c>
      <c r="Q355">
        <v>183</v>
      </c>
      <c r="R355">
        <v>53</v>
      </c>
      <c r="S355">
        <v>201</v>
      </c>
      <c r="T355">
        <v>2.7615626490803802</v>
      </c>
      <c r="U355">
        <v>199</v>
      </c>
      <c r="V355">
        <v>1.08542713567839</v>
      </c>
      <c r="W355">
        <v>32</v>
      </c>
      <c r="X355">
        <v>5.2600000000000001E-2</v>
      </c>
      <c r="Y355">
        <v>104654</v>
      </c>
      <c r="Z355">
        <v>228</v>
      </c>
      <c r="AA355">
        <v>8</v>
      </c>
      <c r="AB355">
        <v>4.8928571428571397</v>
      </c>
      <c r="AC355">
        <v>2</v>
      </c>
      <c r="AD355">
        <v>31</v>
      </c>
      <c r="AE355">
        <v>45</v>
      </c>
      <c r="AF355">
        <v>185</v>
      </c>
      <c r="AG355">
        <v>53</v>
      </c>
      <c r="AH355">
        <v>212</v>
      </c>
      <c r="AI355">
        <v>2.8003658399261302</v>
      </c>
      <c r="AJ355">
        <v>208</v>
      </c>
      <c r="AK355">
        <v>1.09615384615384</v>
      </c>
      <c r="AL355">
        <v>32</v>
      </c>
      <c r="AM355">
        <v>0</v>
      </c>
      <c r="AN355">
        <v>1</v>
      </c>
      <c r="AO355" t="s">
        <v>54</v>
      </c>
      <c r="AP355">
        <v>0.532258064516129</v>
      </c>
      <c r="AQ355" t="s">
        <v>55</v>
      </c>
      <c r="AR355">
        <v>0.35483870967741898</v>
      </c>
      <c r="AS355" t="s">
        <v>56</v>
      </c>
      <c r="AT355">
        <v>0.532258064516129</v>
      </c>
      <c r="AU355">
        <v>2366</v>
      </c>
      <c r="AV355">
        <v>2261</v>
      </c>
      <c r="AW355">
        <v>186014</v>
      </c>
    </row>
    <row r="356" spans="1:49" hidden="1" x14ac:dyDescent="0.3">
      <c r="A356" s="8">
        <f t="shared" si="11"/>
        <v>101032</v>
      </c>
      <c r="B356" s="8">
        <f t="shared" si="12"/>
        <v>355</v>
      </c>
      <c r="C356" s="8">
        <f>IF(LEFT(E356,12)="National Tec",MAX($C$2:C355)+1,0)</f>
        <v>0</v>
      </c>
      <c r="D356" t="s">
        <v>597</v>
      </c>
      <c r="E356" t="s">
        <v>90</v>
      </c>
      <c r="F356" t="s">
        <v>48</v>
      </c>
      <c r="G356">
        <v>310</v>
      </c>
      <c r="H356">
        <v>2002</v>
      </c>
      <c r="I356">
        <v>2020</v>
      </c>
      <c r="J356">
        <v>101032</v>
      </c>
      <c r="K356">
        <v>844</v>
      </c>
      <c r="L356">
        <v>11</v>
      </c>
      <c r="M356">
        <v>6.9666714218221699</v>
      </c>
      <c r="N356">
        <v>0</v>
      </c>
      <c r="O356">
        <v>0</v>
      </c>
      <c r="P356">
        <v>101</v>
      </c>
      <c r="Q356">
        <v>226</v>
      </c>
      <c r="R356">
        <v>152</v>
      </c>
      <c r="S356">
        <v>301</v>
      </c>
      <c r="T356">
        <v>2.76139798635884</v>
      </c>
      <c r="U356">
        <v>774</v>
      </c>
      <c r="V356">
        <v>1.09043927648578</v>
      </c>
      <c r="W356">
        <v>175</v>
      </c>
      <c r="X356">
        <v>0.22989999999999999</v>
      </c>
      <c r="Y356">
        <v>94238</v>
      </c>
      <c r="Z356">
        <v>1096</v>
      </c>
      <c r="AA356">
        <v>13</v>
      </c>
      <c r="AB356">
        <v>6.5992471793979304</v>
      </c>
      <c r="AC356">
        <v>0</v>
      </c>
      <c r="AD356">
        <v>0</v>
      </c>
      <c r="AE356">
        <v>101</v>
      </c>
      <c r="AF356">
        <v>284</v>
      </c>
      <c r="AG356">
        <v>152</v>
      </c>
      <c r="AH356">
        <v>399</v>
      </c>
      <c r="AI356">
        <v>2.83904972091619</v>
      </c>
      <c r="AJ356">
        <v>907</v>
      </c>
      <c r="AK356">
        <v>1.20837927232635</v>
      </c>
      <c r="AL356">
        <v>200</v>
      </c>
      <c r="AM356">
        <v>0</v>
      </c>
      <c r="AN356">
        <v>1</v>
      </c>
      <c r="AO356" t="s">
        <v>49</v>
      </c>
      <c r="AP356">
        <v>0.27966101694915202</v>
      </c>
      <c r="AQ356" t="s">
        <v>91</v>
      </c>
      <c r="AR356">
        <v>0.233050847457627</v>
      </c>
      <c r="AS356" t="s">
        <v>51</v>
      </c>
      <c r="AT356">
        <v>0.93644067796610098</v>
      </c>
      <c r="AU356">
        <v>1580</v>
      </c>
      <c r="AV356">
        <v>1694</v>
      </c>
      <c r="AW356">
        <v>69094</v>
      </c>
    </row>
    <row r="357" spans="1:49" hidden="1" x14ac:dyDescent="0.3">
      <c r="A357" s="8">
        <f t="shared" si="11"/>
        <v>101441</v>
      </c>
      <c r="B357" s="8">
        <f t="shared" si="12"/>
        <v>356</v>
      </c>
      <c r="C357" s="8">
        <f>IF(LEFT(E357,12)="National Tec",MAX($C$2:C356)+1,0)</f>
        <v>0</v>
      </c>
      <c r="D357" t="s">
        <v>598</v>
      </c>
      <c r="E357" t="s">
        <v>117</v>
      </c>
      <c r="F357" t="s">
        <v>48</v>
      </c>
      <c r="G357">
        <v>224</v>
      </c>
      <c r="H357">
        <v>1985</v>
      </c>
      <c r="I357">
        <v>2020</v>
      </c>
      <c r="J357">
        <v>101441</v>
      </c>
      <c r="K357">
        <v>780</v>
      </c>
      <c r="L357">
        <v>13</v>
      </c>
      <c r="M357">
        <v>5.86666666666666</v>
      </c>
      <c r="N357">
        <v>4</v>
      </c>
      <c r="O357">
        <v>5</v>
      </c>
      <c r="P357">
        <v>28</v>
      </c>
      <c r="Q357">
        <v>44</v>
      </c>
      <c r="R357">
        <v>85</v>
      </c>
      <c r="S357">
        <v>245</v>
      </c>
      <c r="T357">
        <v>2.7598066262184902</v>
      </c>
      <c r="U357">
        <v>634</v>
      </c>
      <c r="V357">
        <v>1.23028391167192</v>
      </c>
      <c r="W357">
        <v>163</v>
      </c>
      <c r="X357">
        <v>0.1381</v>
      </c>
      <c r="Y357">
        <v>94070</v>
      </c>
      <c r="Z357">
        <v>905</v>
      </c>
      <c r="AA357">
        <v>14</v>
      </c>
      <c r="AB357">
        <v>6.8805555555555502</v>
      </c>
      <c r="AC357">
        <v>4</v>
      </c>
      <c r="AD357">
        <v>5</v>
      </c>
      <c r="AE357">
        <v>28</v>
      </c>
      <c r="AF357">
        <v>54</v>
      </c>
      <c r="AG357">
        <v>85</v>
      </c>
      <c r="AH357">
        <v>275</v>
      </c>
      <c r="AI357">
        <v>2.8397278368299599</v>
      </c>
      <c r="AJ357">
        <v>670</v>
      </c>
      <c r="AK357">
        <v>1.35074626865671</v>
      </c>
      <c r="AL357">
        <v>170</v>
      </c>
      <c r="AM357">
        <v>2</v>
      </c>
      <c r="AN357">
        <v>4</v>
      </c>
      <c r="AO357" t="s">
        <v>449</v>
      </c>
      <c r="AP357">
        <v>0.38693467336683401</v>
      </c>
      <c r="AQ357" t="s">
        <v>409</v>
      </c>
      <c r="AR357">
        <v>0.110552763819095</v>
      </c>
      <c r="AS357" t="s">
        <v>51</v>
      </c>
      <c r="AT357">
        <v>0.80402010050251205</v>
      </c>
      <c r="AU357">
        <v>359</v>
      </c>
      <c r="AV357">
        <v>384</v>
      </c>
      <c r="AW357">
        <v>22602</v>
      </c>
    </row>
    <row r="358" spans="1:49" hidden="1" x14ac:dyDescent="0.3">
      <c r="A358" s="8">
        <f t="shared" si="11"/>
        <v>102561</v>
      </c>
      <c r="B358" s="8">
        <f t="shared" si="12"/>
        <v>357</v>
      </c>
      <c r="C358" s="8">
        <f>IF(LEFT(E358,12)="National Tec",MAX($C$2:C357)+1,0)</f>
        <v>0</v>
      </c>
      <c r="D358" t="s">
        <v>599</v>
      </c>
      <c r="E358" t="s">
        <v>122</v>
      </c>
      <c r="F358" t="s">
        <v>48</v>
      </c>
      <c r="G358">
        <v>112</v>
      </c>
      <c r="H358">
        <v>1980</v>
      </c>
      <c r="I358">
        <v>2019</v>
      </c>
      <c r="J358">
        <v>102561</v>
      </c>
      <c r="K358">
        <v>157</v>
      </c>
      <c r="L358">
        <v>6</v>
      </c>
      <c r="M358">
        <v>4.8333333333333304</v>
      </c>
      <c r="N358">
        <v>22</v>
      </c>
      <c r="O358">
        <v>69</v>
      </c>
      <c r="P358">
        <v>88</v>
      </c>
      <c r="Q358">
        <v>149</v>
      </c>
      <c r="R358">
        <v>104</v>
      </c>
      <c r="S358">
        <v>156</v>
      </c>
      <c r="T358">
        <v>2.7556442578351001</v>
      </c>
      <c r="U358">
        <v>125</v>
      </c>
      <c r="V358">
        <v>1.256</v>
      </c>
      <c r="W358">
        <v>38</v>
      </c>
      <c r="X358">
        <v>1.26E-2</v>
      </c>
      <c r="Y358">
        <v>121427</v>
      </c>
      <c r="Z358">
        <v>159</v>
      </c>
      <c r="AA358">
        <v>6</v>
      </c>
      <c r="AB358">
        <v>4.8333333333333304</v>
      </c>
      <c r="AC358">
        <v>22</v>
      </c>
      <c r="AD358">
        <v>69</v>
      </c>
      <c r="AE358">
        <v>88</v>
      </c>
      <c r="AF358">
        <v>149</v>
      </c>
      <c r="AG358">
        <v>104</v>
      </c>
      <c r="AH358">
        <v>158</v>
      </c>
      <c r="AI358">
        <v>2.74504944452078</v>
      </c>
      <c r="AJ358">
        <v>127</v>
      </c>
      <c r="AK358">
        <v>1.2519685039370001</v>
      </c>
      <c r="AL358">
        <v>38</v>
      </c>
      <c r="AM358">
        <v>3</v>
      </c>
      <c r="AN358">
        <v>3</v>
      </c>
      <c r="AO358" t="s">
        <v>108</v>
      </c>
      <c r="AP358">
        <v>0.75</v>
      </c>
      <c r="AQ358" t="s">
        <v>232</v>
      </c>
      <c r="AR358">
        <v>8.3333333333333301E-2</v>
      </c>
      <c r="AS358" t="s">
        <v>69</v>
      </c>
      <c r="AT358">
        <v>0.79166666666666596</v>
      </c>
      <c r="AU358">
        <v>1193</v>
      </c>
      <c r="AV358">
        <v>937</v>
      </c>
      <c r="AW358">
        <v>92645</v>
      </c>
    </row>
    <row r="359" spans="1:49" hidden="1" x14ac:dyDescent="0.3">
      <c r="A359" s="8">
        <f t="shared" si="11"/>
        <v>102602</v>
      </c>
      <c r="B359" s="8">
        <f t="shared" si="12"/>
        <v>358</v>
      </c>
      <c r="C359" s="8">
        <f>IF(LEFT(E359,12)="National Tec",MAX($C$2:C358)+1,0)</f>
        <v>0</v>
      </c>
      <c r="D359" t="s">
        <v>600</v>
      </c>
      <c r="E359" t="s">
        <v>125</v>
      </c>
      <c r="F359" t="s">
        <v>48</v>
      </c>
      <c r="G359">
        <v>56</v>
      </c>
      <c r="H359">
        <v>1991</v>
      </c>
      <c r="I359">
        <v>2020</v>
      </c>
      <c r="J359">
        <v>102602</v>
      </c>
      <c r="K359">
        <v>211</v>
      </c>
      <c r="L359">
        <v>8</v>
      </c>
      <c r="M359">
        <v>4.875</v>
      </c>
      <c r="N359">
        <v>6</v>
      </c>
      <c r="O359">
        <v>47</v>
      </c>
      <c r="P359">
        <v>25</v>
      </c>
      <c r="Q359">
        <v>95</v>
      </c>
      <c r="R359">
        <v>40</v>
      </c>
      <c r="S359">
        <v>156</v>
      </c>
      <c r="T359">
        <v>2.7554925846004599</v>
      </c>
      <c r="U359">
        <v>193</v>
      </c>
      <c r="V359">
        <v>1.09326424870466</v>
      </c>
      <c r="W359">
        <v>39</v>
      </c>
      <c r="X359">
        <v>8.6599999999999996E-2</v>
      </c>
      <c r="Y359">
        <v>100951</v>
      </c>
      <c r="Z359">
        <v>231</v>
      </c>
      <c r="AA359">
        <v>8</v>
      </c>
      <c r="AB359">
        <v>5.875</v>
      </c>
      <c r="AC359">
        <v>6</v>
      </c>
      <c r="AD359">
        <v>49</v>
      </c>
      <c r="AE359">
        <v>25</v>
      </c>
      <c r="AF359">
        <v>104</v>
      </c>
      <c r="AG359">
        <v>40</v>
      </c>
      <c r="AH359">
        <v>173</v>
      </c>
      <c r="AI359">
        <v>2.8139586023679</v>
      </c>
      <c r="AJ359">
        <v>206</v>
      </c>
      <c r="AK359">
        <v>1.1213592233009699</v>
      </c>
      <c r="AL359">
        <v>42</v>
      </c>
      <c r="AM359">
        <v>1</v>
      </c>
      <c r="AN359">
        <v>0</v>
      </c>
      <c r="AO359" t="s">
        <v>139</v>
      </c>
      <c r="AP359">
        <v>0.266666666666666</v>
      </c>
      <c r="AQ359" t="s">
        <v>96</v>
      </c>
      <c r="AR359">
        <v>0.24444444444444399</v>
      </c>
      <c r="AS359" t="s">
        <v>69</v>
      </c>
      <c r="AT359">
        <v>0.33333333333333298</v>
      </c>
      <c r="AU359">
        <v>1237</v>
      </c>
      <c r="AV359">
        <v>1271</v>
      </c>
      <c r="AW359">
        <v>66925</v>
      </c>
    </row>
    <row r="360" spans="1:49" hidden="1" x14ac:dyDescent="0.3">
      <c r="A360" s="8">
        <f t="shared" si="11"/>
        <v>102821</v>
      </c>
      <c r="B360" s="8">
        <f t="shared" si="12"/>
        <v>359</v>
      </c>
      <c r="C360" s="8">
        <f>IF(LEFT(E360,12)="National Tec",MAX($C$2:C359)+1,0)</f>
        <v>0</v>
      </c>
      <c r="D360" t="s">
        <v>601</v>
      </c>
      <c r="E360" t="s">
        <v>186</v>
      </c>
      <c r="F360" t="s">
        <v>48</v>
      </c>
      <c r="G360">
        <v>111</v>
      </c>
      <c r="H360">
        <v>1999</v>
      </c>
      <c r="I360">
        <v>2019</v>
      </c>
      <c r="J360">
        <v>102821</v>
      </c>
      <c r="K360">
        <v>321</v>
      </c>
      <c r="L360">
        <v>8</v>
      </c>
      <c r="M360">
        <v>4.8166666666666602</v>
      </c>
      <c r="N360">
        <v>2</v>
      </c>
      <c r="O360">
        <v>11</v>
      </c>
      <c r="P360">
        <v>24</v>
      </c>
      <c r="Q360">
        <v>193</v>
      </c>
      <c r="R360">
        <v>58</v>
      </c>
      <c r="S360">
        <v>244</v>
      </c>
      <c r="T360">
        <v>2.7547460650765001</v>
      </c>
      <c r="U360">
        <v>279</v>
      </c>
      <c r="V360">
        <v>1.1505376344086</v>
      </c>
      <c r="W360">
        <v>43</v>
      </c>
      <c r="X360">
        <v>2.1299999999999999E-2</v>
      </c>
      <c r="Y360">
        <v>124137</v>
      </c>
      <c r="Z360">
        <v>328</v>
      </c>
      <c r="AA360">
        <v>8</v>
      </c>
      <c r="AB360">
        <v>4.61666666666666</v>
      </c>
      <c r="AC360">
        <v>2</v>
      </c>
      <c r="AD360">
        <v>11</v>
      </c>
      <c r="AE360">
        <v>24</v>
      </c>
      <c r="AF360">
        <v>193</v>
      </c>
      <c r="AG360">
        <v>58</v>
      </c>
      <c r="AH360">
        <v>250</v>
      </c>
      <c r="AI360">
        <v>2.7366872520963099</v>
      </c>
      <c r="AJ360">
        <v>283</v>
      </c>
      <c r="AK360">
        <v>1.15901060070671</v>
      </c>
      <c r="AL360">
        <v>45</v>
      </c>
      <c r="AM360">
        <v>1</v>
      </c>
      <c r="AN360">
        <v>8</v>
      </c>
      <c r="AO360" t="s">
        <v>118</v>
      </c>
      <c r="AP360">
        <v>0.40566037735848998</v>
      </c>
      <c r="AQ360" t="s">
        <v>87</v>
      </c>
      <c r="AR360">
        <v>0.122641509433962</v>
      </c>
      <c r="AS360" t="s">
        <v>88</v>
      </c>
      <c r="AT360">
        <v>0.68867924528301805</v>
      </c>
      <c r="AU360">
        <v>2942</v>
      </c>
      <c r="AV360">
        <v>2543</v>
      </c>
      <c r="AW360">
        <v>215114</v>
      </c>
    </row>
    <row r="361" spans="1:49" x14ac:dyDescent="0.3">
      <c r="A361" s="8">
        <f t="shared" si="11"/>
        <v>102905</v>
      </c>
      <c r="B361" s="8">
        <f t="shared" si="12"/>
        <v>360</v>
      </c>
      <c r="C361" s="8">
        <f>IF(LEFT(E361,12)="National Tec",MAX($C$2:C360)+1,0)</f>
        <v>43</v>
      </c>
      <c r="D361" t="s">
        <v>602</v>
      </c>
      <c r="E361" t="s">
        <v>53</v>
      </c>
      <c r="F361" t="s">
        <v>48</v>
      </c>
      <c r="G361">
        <v>104</v>
      </c>
      <c r="H361">
        <v>1996</v>
      </c>
      <c r="I361">
        <v>2020</v>
      </c>
      <c r="J361">
        <v>102905</v>
      </c>
      <c r="K361">
        <v>505</v>
      </c>
      <c r="L361">
        <v>11</v>
      </c>
      <c r="M361">
        <v>5.7373015873015802</v>
      </c>
      <c r="N361">
        <v>1</v>
      </c>
      <c r="O361">
        <v>2</v>
      </c>
      <c r="P361">
        <v>17</v>
      </c>
      <c r="Q361">
        <v>136</v>
      </c>
      <c r="R361">
        <v>57</v>
      </c>
      <c r="S361">
        <v>364</v>
      </c>
      <c r="T361">
        <v>2.75451580204389</v>
      </c>
      <c r="U361">
        <v>434</v>
      </c>
      <c r="V361">
        <v>1.1635944700460801</v>
      </c>
      <c r="W361">
        <v>75</v>
      </c>
      <c r="X361">
        <v>7.51E-2</v>
      </c>
      <c r="Y361">
        <v>112361</v>
      </c>
      <c r="Z361">
        <v>546</v>
      </c>
      <c r="AA361">
        <v>12</v>
      </c>
      <c r="AB361">
        <v>5.7373015873015802</v>
      </c>
      <c r="AC361">
        <v>1</v>
      </c>
      <c r="AD361">
        <v>2</v>
      </c>
      <c r="AE361">
        <v>17</v>
      </c>
      <c r="AF361">
        <v>141</v>
      </c>
      <c r="AG361">
        <v>57</v>
      </c>
      <c r="AH361">
        <v>388</v>
      </c>
      <c r="AI361">
        <v>2.7740555964475702</v>
      </c>
      <c r="AJ361">
        <v>452</v>
      </c>
      <c r="AK361">
        <v>1.2079646017699099</v>
      </c>
      <c r="AL361">
        <v>76</v>
      </c>
      <c r="AM361">
        <v>0</v>
      </c>
      <c r="AN361">
        <v>1</v>
      </c>
      <c r="AO361" t="s">
        <v>261</v>
      </c>
      <c r="AP361">
        <v>0.483870967741935</v>
      </c>
      <c r="AQ361" t="s">
        <v>234</v>
      </c>
      <c r="AR361">
        <v>0.19354838709677399</v>
      </c>
      <c r="AS361" t="s">
        <v>69</v>
      </c>
      <c r="AT361">
        <v>0.56989247311827895</v>
      </c>
      <c r="AU361">
        <v>77</v>
      </c>
      <c r="AV361">
        <v>62</v>
      </c>
      <c r="AW361">
        <v>27568</v>
      </c>
    </row>
    <row r="362" spans="1:49" hidden="1" x14ac:dyDescent="0.3">
      <c r="A362" s="8">
        <f t="shared" si="11"/>
        <v>102935</v>
      </c>
      <c r="B362" s="8">
        <f t="shared" si="12"/>
        <v>361</v>
      </c>
      <c r="C362" s="8">
        <f>IF(LEFT(E362,12)="National Tec",MAX($C$2:C361)+1,0)</f>
        <v>0</v>
      </c>
      <c r="D362" t="s">
        <v>603</v>
      </c>
      <c r="E362" t="s">
        <v>250</v>
      </c>
      <c r="F362" t="s">
        <v>48</v>
      </c>
      <c r="G362">
        <v>215</v>
      </c>
      <c r="H362">
        <v>1995</v>
      </c>
      <c r="I362">
        <v>2020</v>
      </c>
      <c r="J362">
        <v>102935</v>
      </c>
      <c r="K362">
        <v>949</v>
      </c>
      <c r="L362">
        <v>11</v>
      </c>
      <c r="M362">
        <v>6.6396825396825401</v>
      </c>
      <c r="N362">
        <v>5</v>
      </c>
      <c r="O362">
        <v>3</v>
      </c>
      <c r="P362">
        <v>30</v>
      </c>
      <c r="Q362">
        <v>36</v>
      </c>
      <c r="R362">
        <v>130</v>
      </c>
      <c r="S362">
        <v>393</v>
      </c>
      <c r="T362">
        <v>2.75439413675105</v>
      </c>
      <c r="U362">
        <v>809</v>
      </c>
      <c r="V362">
        <v>1.17305315203955</v>
      </c>
      <c r="W362">
        <v>141</v>
      </c>
      <c r="X362">
        <v>0.14810000000000001</v>
      </c>
      <c r="Y362">
        <v>93190</v>
      </c>
      <c r="Z362">
        <v>1114</v>
      </c>
      <c r="AA362">
        <v>13</v>
      </c>
      <c r="AB362">
        <v>7.57150072150072</v>
      </c>
      <c r="AC362">
        <v>5</v>
      </c>
      <c r="AD362">
        <v>3</v>
      </c>
      <c r="AE362">
        <v>30</v>
      </c>
      <c r="AF362">
        <v>37</v>
      </c>
      <c r="AG362">
        <v>130</v>
      </c>
      <c r="AH362">
        <v>506</v>
      </c>
      <c r="AI362">
        <v>2.8431179680724998</v>
      </c>
      <c r="AJ362">
        <v>860</v>
      </c>
      <c r="AK362">
        <v>1.2953488372093001</v>
      </c>
      <c r="AL362">
        <v>151</v>
      </c>
      <c r="AM362">
        <v>3</v>
      </c>
      <c r="AN362">
        <v>0</v>
      </c>
      <c r="AO362" t="s">
        <v>173</v>
      </c>
      <c r="AP362">
        <v>0.20895522388059701</v>
      </c>
      <c r="AQ362" t="s">
        <v>406</v>
      </c>
      <c r="AR362">
        <v>0.19900497512437801</v>
      </c>
      <c r="AS362" t="s">
        <v>65</v>
      </c>
      <c r="AT362">
        <v>0.44776119402984998</v>
      </c>
      <c r="AU362">
        <v>2533</v>
      </c>
      <c r="AV362">
        <v>2904</v>
      </c>
      <c r="AW362">
        <v>75210</v>
      </c>
    </row>
    <row r="363" spans="1:49" hidden="1" x14ac:dyDescent="0.3">
      <c r="A363" s="8">
        <f t="shared" si="11"/>
        <v>103222</v>
      </c>
      <c r="B363" s="8">
        <f t="shared" si="12"/>
        <v>362</v>
      </c>
      <c r="C363" s="8">
        <f>IF(LEFT(E363,12)="National Tec",MAX($C$2:C362)+1,0)</f>
        <v>0</v>
      </c>
      <c r="D363" t="s">
        <v>604</v>
      </c>
      <c r="E363" t="s">
        <v>71</v>
      </c>
      <c r="F363" t="s">
        <v>48</v>
      </c>
      <c r="G363">
        <v>125</v>
      </c>
      <c r="H363">
        <v>1989</v>
      </c>
      <c r="I363">
        <v>2019</v>
      </c>
      <c r="J363">
        <v>103222</v>
      </c>
      <c r="K363">
        <v>5780</v>
      </c>
      <c r="L363">
        <v>16</v>
      </c>
      <c r="M363">
        <v>3.9437098738559899</v>
      </c>
      <c r="N363">
        <v>2</v>
      </c>
      <c r="O363">
        <v>1</v>
      </c>
      <c r="P363">
        <v>26</v>
      </c>
      <c r="Q363">
        <v>69</v>
      </c>
      <c r="R363">
        <v>46</v>
      </c>
      <c r="S363">
        <v>116</v>
      </c>
      <c r="T363">
        <v>2.7534403969103098</v>
      </c>
      <c r="U363">
        <v>5388</v>
      </c>
      <c r="V363">
        <v>1.07275426874536</v>
      </c>
      <c r="W363">
        <v>93</v>
      </c>
      <c r="X363">
        <v>0.11509999999999999</v>
      </c>
      <c r="Y363">
        <v>95450</v>
      </c>
      <c r="Z363">
        <v>6532</v>
      </c>
      <c r="AA363">
        <v>19</v>
      </c>
      <c r="AB363">
        <v>4.1588767652523897</v>
      </c>
      <c r="AC363">
        <v>2</v>
      </c>
      <c r="AD363">
        <v>1</v>
      </c>
      <c r="AE363">
        <v>26</v>
      </c>
      <c r="AF363">
        <v>86</v>
      </c>
      <c r="AG363">
        <v>46</v>
      </c>
      <c r="AH363">
        <v>137</v>
      </c>
      <c r="AI363">
        <v>2.83448785383173</v>
      </c>
      <c r="AJ363">
        <v>5917</v>
      </c>
      <c r="AK363">
        <v>1.1039378063207701</v>
      </c>
      <c r="AL363">
        <v>97</v>
      </c>
      <c r="AM363">
        <v>0</v>
      </c>
      <c r="AN363">
        <v>15</v>
      </c>
      <c r="AO363" t="s">
        <v>605</v>
      </c>
      <c r="AP363">
        <v>0.66346153846153799</v>
      </c>
      <c r="AQ363" t="s">
        <v>144</v>
      </c>
      <c r="AR363">
        <v>0.115384615384615</v>
      </c>
      <c r="AS363" t="s">
        <v>51</v>
      </c>
      <c r="AT363">
        <v>0.80769230769230704</v>
      </c>
      <c r="AU363">
        <v>479</v>
      </c>
      <c r="AV363">
        <v>533</v>
      </c>
      <c r="AW363">
        <v>52338</v>
      </c>
    </row>
    <row r="364" spans="1:49" hidden="1" x14ac:dyDescent="0.3">
      <c r="A364" s="8">
        <f t="shared" si="11"/>
        <v>103298</v>
      </c>
      <c r="B364" s="8">
        <f t="shared" si="12"/>
        <v>363</v>
      </c>
      <c r="C364" s="8">
        <f>IF(LEFT(E364,12)="National Tec",MAX($C$2:C363)+1,0)</f>
        <v>0</v>
      </c>
      <c r="D364" t="s">
        <v>606</v>
      </c>
      <c r="E364" t="s">
        <v>71</v>
      </c>
      <c r="F364" t="s">
        <v>48</v>
      </c>
      <c r="G364">
        <v>42</v>
      </c>
      <c r="H364">
        <v>2004</v>
      </c>
      <c r="I364">
        <v>2020</v>
      </c>
      <c r="J364">
        <v>103298</v>
      </c>
      <c r="K364">
        <v>332</v>
      </c>
      <c r="L364">
        <v>10</v>
      </c>
      <c r="M364">
        <v>6.7428571428571402</v>
      </c>
      <c r="N364">
        <v>1</v>
      </c>
      <c r="O364">
        <v>13</v>
      </c>
      <c r="P364">
        <v>12</v>
      </c>
      <c r="Q364">
        <v>89</v>
      </c>
      <c r="R364">
        <v>18</v>
      </c>
      <c r="S364">
        <v>120</v>
      </c>
      <c r="T364">
        <v>2.7531565315961299</v>
      </c>
      <c r="U364">
        <v>281</v>
      </c>
      <c r="V364">
        <v>1.1814946619216999</v>
      </c>
      <c r="W364">
        <v>39</v>
      </c>
      <c r="X364">
        <v>6.4799999999999996E-2</v>
      </c>
      <c r="Y364">
        <v>114872</v>
      </c>
      <c r="Z364">
        <v>355</v>
      </c>
      <c r="AA364">
        <v>10</v>
      </c>
      <c r="AB364">
        <v>6.9095238095238001</v>
      </c>
      <c r="AC364">
        <v>1</v>
      </c>
      <c r="AD364">
        <v>13</v>
      </c>
      <c r="AE364">
        <v>12</v>
      </c>
      <c r="AF364">
        <v>96</v>
      </c>
      <c r="AG364">
        <v>18</v>
      </c>
      <c r="AH364">
        <v>132</v>
      </c>
      <c r="AI364">
        <v>2.7658567511160999</v>
      </c>
      <c r="AJ364">
        <v>290</v>
      </c>
      <c r="AK364">
        <v>1.22413793103448</v>
      </c>
      <c r="AL364">
        <v>39</v>
      </c>
      <c r="AM364">
        <v>0</v>
      </c>
      <c r="AN364">
        <v>0</v>
      </c>
      <c r="AO364" t="s">
        <v>95</v>
      </c>
      <c r="AP364">
        <v>0.69047619047619002</v>
      </c>
      <c r="AQ364" t="s">
        <v>83</v>
      </c>
      <c r="AR364">
        <v>0.214285714285714</v>
      </c>
      <c r="AS364" t="s">
        <v>97</v>
      </c>
      <c r="AT364">
        <v>0.71428571428571397</v>
      </c>
      <c r="AU364">
        <v>782</v>
      </c>
      <c r="AV364">
        <v>711</v>
      </c>
      <c r="AW364">
        <v>48453</v>
      </c>
    </row>
    <row r="365" spans="1:49" hidden="1" x14ac:dyDescent="0.3">
      <c r="A365" s="8">
        <f t="shared" si="11"/>
        <v>103675</v>
      </c>
      <c r="B365" s="8">
        <f t="shared" si="12"/>
        <v>364</v>
      </c>
      <c r="C365" s="8">
        <f>IF(LEFT(E365,12)="National Tec",MAX($C$2:C364)+1,0)</f>
        <v>0</v>
      </c>
      <c r="D365" t="s">
        <v>607</v>
      </c>
      <c r="E365" t="s">
        <v>608</v>
      </c>
      <c r="F365" t="s">
        <v>48</v>
      </c>
      <c r="G365">
        <v>131</v>
      </c>
      <c r="H365">
        <v>1999</v>
      </c>
      <c r="I365">
        <v>2020</v>
      </c>
      <c r="J365">
        <v>103675</v>
      </c>
      <c r="K365">
        <v>454</v>
      </c>
      <c r="L365">
        <v>12</v>
      </c>
      <c r="M365">
        <v>5.3283022533022502</v>
      </c>
      <c r="N365">
        <v>3</v>
      </c>
      <c r="O365">
        <v>1</v>
      </c>
      <c r="P365">
        <v>47</v>
      </c>
      <c r="Q365">
        <v>283</v>
      </c>
      <c r="R365">
        <v>51</v>
      </c>
      <c r="S365">
        <v>286</v>
      </c>
      <c r="T365">
        <v>2.7517905596799301</v>
      </c>
      <c r="U365">
        <v>378</v>
      </c>
      <c r="V365">
        <v>1.2010582010582</v>
      </c>
      <c r="W365">
        <v>77</v>
      </c>
      <c r="X365">
        <v>5.6099999999999997E-2</v>
      </c>
      <c r="Y365">
        <v>118953</v>
      </c>
      <c r="Z365">
        <v>481</v>
      </c>
      <c r="AA365">
        <v>12</v>
      </c>
      <c r="AB365">
        <v>5.3838578088578002</v>
      </c>
      <c r="AC365">
        <v>3</v>
      </c>
      <c r="AD365">
        <v>1</v>
      </c>
      <c r="AE365">
        <v>47</v>
      </c>
      <c r="AF365">
        <v>294</v>
      </c>
      <c r="AG365">
        <v>51</v>
      </c>
      <c r="AH365">
        <v>297</v>
      </c>
      <c r="AI365">
        <v>2.75255227229394</v>
      </c>
      <c r="AJ365">
        <v>396</v>
      </c>
      <c r="AK365">
        <v>1.2146464646464601</v>
      </c>
      <c r="AL365">
        <v>81</v>
      </c>
      <c r="AM365">
        <v>0</v>
      </c>
      <c r="AN365">
        <v>0</v>
      </c>
      <c r="AO365" t="s">
        <v>91</v>
      </c>
      <c r="AP365">
        <v>0.89</v>
      </c>
      <c r="AQ365" t="s">
        <v>416</v>
      </c>
      <c r="AR365">
        <v>0.03</v>
      </c>
      <c r="AS365" t="s">
        <v>51</v>
      </c>
      <c r="AT365">
        <v>1</v>
      </c>
      <c r="AU365">
        <v>3023</v>
      </c>
      <c r="AV365">
        <v>2646</v>
      </c>
      <c r="AW365">
        <v>152312</v>
      </c>
    </row>
    <row r="366" spans="1:49" hidden="1" x14ac:dyDescent="0.3">
      <c r="A366" s="8">
        <f t="shared" si="11"/>
        <v>103741</v>
      </c>
      <c r="B366" s="8">
        <f t="shared" si="12"/>
        <v>365</v>
      </c>
      <c r="C366" s="8">
        <f>IF(LEFT(E366,12)="National Tec",MAX($C$2:C365)+1,0)</f>
        <v>0</v>
      </c>
      <c r="D366" t="s">
        <v>609</v>
      </c>
      <c r="E366" t="s">
        <v>610</v>
      </c>
      <c r="F366" t="s">
        <v>48</v>
      </c>
      <c r="G366">
        <v>124</v>
      </c>
      <c r="H366">
        <v>1993</v>
      </c>
      <c r="I366">
        <v>2020</v>
      </c>
      <c r="J366">
        <v>103741</v>
      </c>
      <c r="K366">
        <v>1048</v>
      </c>
      <c r="L366">
        <v>11</v>
      </c>
      <c r="M366">
        <v>4.6161313020312997</v>
      </c>
      <c r="N366">
        <v>7</v>
      </c>
      <c r="O366">
        <v>4</v>
      </c>
      <c r="P366">
        <v>45</v>
      </c>
      <c r="Q366">
        <v>123</v>
      </c>
      <c r="R366">
        <v>80</v>
      </c>
      <c r="S366">
        <v>182</v>
      </c>
      <c r="T366">
        <v>2.7515473495755001</v>
      </c>
      <c r="U366">
        <v>960</v>
      </c>
      <c r="V366">
        <v>1.0916666666666599</v>
      </c>
      <c r="W366">
        <v>79</v>
      </c>
      <c r="X366">
        <v>0.2271</v>
      </c>
      <c r="Y366">
        <v>73535</v>
      </c>
      <c r="Z366">
        <v>1356</v>
      </c>
      <c r="AA366">
        <v>12</v>
      </c>
      <c r="AB366">
        <v>6.1994646353646301</v>
      </c>
      <c r="AC366">
        <v>7</v>
      </c>
      <c r="AD366">
        <v>6</v>
      </c>
      <c r="AE366">
        <v>45</v>
      </c>
      <c r="AF366">
        <v>152</v>
      </c>
      <c r="AG366">
        <v>80</v>
      </c>
      <c r="AH366">
        <v>249</v>
      </c>
      <c r="AI366">
        <v>2.9283348862334799</v>
      </c>
      <c r="AJ366">
        <v>1177</v>
      </c>
      <c r="AK366">
        <v>1.15208156329651</v>
      </c>
      <c r="AL366">
        <v>87</v>
      </c>
      <c r="AM366">
        <v>0</v>
      </c>
      <c r="AN366">
        <v>1</v>
      </c>
      <c r="AO366" t="s">
        <v>50</v>
      </c>
      <c r="AP366">
        <v>0.83838383838383801</v>
      </c>
      <c r="AQ366" t="s">
        <v>123</v>
      </c>
      <c r="AR366">
        <v>5.0505050505050497E-2</v>
      </c>
      <c r="AS366" t="s">
        <v>51</v>
      </c>
      <c r="AT366">
        <v>1</v>
      </c>
      <c r="AU366">
        <v>3924</v>
      </c>
      <c r="AV366">
        <v>5364</v>
      </c>
      <c r="AW366">
        <v>227881</v>
      </c>
    </row>
    <row r="367" spans="1:49" hidden="1" x14ac:dyDescent="0.3">
      <c r="A367" s="8">
        <f t="shared" si="11"/>
        <v>104335</v>
      </c>
      <c r="B367" s="8">
        <f t="shared" si="12"/>
        <v>366</v>
      </c>
      <c r="C367" s="8">
        <f>IF(LEFT(E367,12)="National Tec",MAX($C$2:C366)+1,0)</f>
        <v>0</v>
      </c>
      <c r="D367" t="s">
        <v>611</v>
      </c>
      <c r="E367" t="s">
        <v>117</v>
      </c>
      <c r="F367" t="s">
        <v>48</v>
      </c>
      <c r="G367">
        <v>22</v>
      </c>
      <c r="H367">
        <v>2003</v>
      </c>
      <c r="I367">
        <v>2018</v>
      </c>
      <c r="J367">
        <v>104335</v>
      </c>
      <c r="K367">
        <v>200</v>
      </c>
      <c r="L367">
        <v>4</v>
      </c>
      <c r="M367">
        <v>3.25</v>
      </c>
      <c r="N367">
        <v>9</v>
      </c>
      <c r="O367">
        <v>173</v>
      </c>
      <c r="P367">
        <v>15</v>
      </c>
      <c r="Q367">
        <v>182</v>
      </c>
      <c r="R367">
        <v>15</v>
      </c>
      <c r="S367">
        <v>182</v>
      </c>
      <c r="T367">
        <v>2.7493210510517301</v>
      </c>
      <c r="U367">
        <v>192</v>
      </c>
      <c r="V367">
        <v>1.0416666666666601</v>
      </c>
      <c r="W367">
        <v>13</v>
      </c>
      <c r="X367">
        <v>0</v>
      </c>
      <c r="Y367">
        <v>123616</v>
      </c>
      <c r="Z367">
        <v>200</v>
      </c>
      <c r="AA367">
        <v>4</v>
      </c>
      <c r="AB367">
        <v>3.25</v>
      </c>
      <c r="AC367">
        <v>9</v>
      </c>
      <c r="AD367">
        <v>173</v>
      </c>
      <c r="AE367">
        <v>15</v>
      </c>
      <c r="AF367">
        <v>182</v>
      </c>
      <c r="AG367">
        <v>15</v>
      </c>
      <c r="AH367">
        <v>182</v>
      </c>
      <c r="AI367">
        <v>2.73845645460958</v>
      </c>
      <c r="AJ367">
        <v>192</v>
      </c>
      <c r="AK367">
        <v>1.0416666666666601</v>
      </c>
      <c r="AL367">
        <v>13</v>
      </c>
      <c r="AM367">
        <v>0</v>
      </c>
      <c r="AN367">
        <v>5</v>
      </c>
      <c r="AO367" t="s">
        <v>269</v>
      </c>
      <c r="AP367">
        <v>0.85714285714285698</v>
      </c>
      <c r="AQ367" t="s">
        <v>449</v>
      </c>
      <c r="AR367">
        <v>9.5238095238095205E-2</v>
      </c>
      <c r="AS367" t="s">
        <v>271</v>
      </c>
      <c r="AT367">
        <v>0.85714285714285698</v>
      </c>
      <c r="AU367">
        <v>1031</v>
      </c>
      <c r="AV367">
        <v>906</v>
      </c>
      <c r="AW367">
        <v>58316</v>
      </c>
    </row>
    <row r="368" spans="1:49" hidden="1" x14ac:dyDescent="0.3">
      <c r="A368" s="8">
        <f t="shared" si="11"/>
        <v>104365</v>
      </c>
      <c r="B368" s="8">
        <f t="shared" si="12"/>
        <v>367</v>
      </c>
      <c r="C368" s="8">
        <f>IF(LEFT(E368,12)="National Tec",MAX($C$2:C367)+1,0)</f>
        <v>0</v>
      </c>
      <c r="D368" t="s">
        <v>612</v>
      </c>
      <c r="E368" t="s">
        <v>78</v>
      </c>
      <c r="F368" t="s">
        <v>48</v>
      </c>
      <c r="G368">
        <v>44</v>
      </c>
      <c r="H368">
        <v>2002</v>
      </c>
      <c r="I368">
        <v>2019</v>
      </c>
      <c r="J368">
        <v>104365</v>
      </c>
      <c r="K368">
        <v>442</v>
      </c>
      <c r="L368">
        <v>12</v>
      </c>
      <c r="M368">
        <v>4.4749678729215896</v>
      </c>
      <c r="N368">
        <v>1</v>
      </c>
      <c r="O368">
        <v>5</v>
      </c>
      <c r="P368">
        <v>12</v>
      </c>
      <c r="Q368">
        <v>135</v>
      </c>
      <c r="R368">
        <v>32</v>
      </c>
      <c r="S368">
        <v>270</v>
      </c>
      <c r="T368">
        <v>2.7492298808203799</v>
      </c>
      <c r="U368">
        <v>264</v>
      </c>
      <c r="V368">
        <v>1.6742424242424201</v>
      </c>
      <c r="W368">
        <v>28</v>
      </c>
      <c r="X368">
        <v>0.17230000000000001</v>
      </c>
      <c r="Y368">
        <v>100151</v>
      </c>
      <c r="Z368">
        <v>534</v>
      </c>
      <c r="AA368">
        <v>14</v>
      </c>
      <c r="AB368">
        <v>4.9749678729215896</v>
      </c>
      <c r="AC368">
        <v>1</v>
      </c>
      <c r="AD368">
        <v>5</v>
      </c>
      <c r="AE368">
        <v>12</v>
      </c>
      <c r="AF368">
        <v>138</v>
      </c>
      <c r="AG368">
        <v>32</v>
      </c>
      <c r="AH368">
        <v>294</v>
      </c>
      <c r="AI368">
        <v>2.8170172820881101</v>
      </c>
      <c r="AJ368">
        <v>287</v>
      </c>
      <c r="AK368">
        <v>1.86062717770034</v>
      </c>
      <c r="AL368">
        <v>28</v>
      </c>
      <c r="AM368">
        <v>1</v>
      </c>
      <c r="AN368">
        <v>0</v>
      </c>
      <c r="AO368" t="s">
        <v>80</v>
      </c>
      <c r="AP368">
        <v>0.439024390243902</v>
      </c>
      <c r="AQ368" t="s">
        <v>79</v>
      </c>
      <c r="AR368">
        <v>0.34146341463414598</v>
      </c>
      <c r="AS368" t="s">
        <v>137</v>
      </c>
      <c r="AT368">
        <v>0.439024390243902</v>
      </c>
      <c r="AU368">
        <v>477</v>
      </c>
      <c r="AV368">
        <v>524</v>
      </c>
      <c r="AW368">
        <v>27014</v>
      </c>
    </row>
    <row r="369" spans="1:49" hidden="1" x14ac:dyDescent="0.3">
      <c r="A369" s="8">
        <f t="shared" si="11"/>
        <v>104666</v>
      </c>
      <c r="B369" s="8">
        <f t="shared" si="12"/>
        <v>368</v>
      </c>
      <c r="C369" s="8">
        <f>IF(LEFT(E369,12)="National Tec",MAX($C$2:C368)+1,0)</f>
        <v>0</v>
      </c>
      <c r="D369" t="s">
        <v>613</v>
      </c>
      <c r="E369" t="s">
        <v>117</v>
      </c>
      <c r="F369" t="s">
        <v>48</v>
      </c>
      <c r="G369">
        <v>175</v>
      </c>
      <c r="H369">
        <v>1985</v>
      </c>
      <c r="I369">
        <v>2020</v>
      </c>
      <c r="J369">
        <v>104666</v>
      </c>
      <c r="K369">
        <v>495</v>
      </c>
      <c r="L369">
        <v>10</v>
      </c>
      <c r="M369">
        <v>6.6011904761904701</v>
      </c>
      <c r="N369">
        <v>8</v>
      </c>
      <c r="O369">
        <v>2</v>
      </c>
      <c r="P369">
        <v>44</v>
      </c>
      <c r="Q369">
        <v>98</v>
      </c>
      <c r="R369">
        <v>134</v>
      </c>
      <c r="S369">
        <v>423</v>
      </c>
      <c r="T369">
        <v>2.7481314852445902</v>
      </c>
      <c r="U369">
        <v>356</v>
      </c>
      <c r="V369">
        <v>1.3904494382022401</v>
      </c>
      <c r="W369">
        <v>98</v>
      </c>
      <c r="X369">
        <v>7.2999999999999995E-2</v>
      </c>
      <c r="Y369">
        <v>95123</v>
      </c>
      <c r="Z369">
        <v>534</v>
      </c>
      <c r="AA369">
        <v>10</v>
      </c>
      <c r="AB369">
        <v>6.8511904761904701</v>
      </c>
      <c r="AC369">
        <v>8</v>
      </c>
      <c r="AD369">
        <v>5</v>
      </c>
      <c r="AE369">
        <v>44</v>
      </c>
      <c r="AF369">
        <v>106</v>
      </c>
      <c r="AG369">
        <v>134</v>
      </c>
      <c r="AH369">
        <v>455</v>
      </c>
      <c r="AI369">
        <v>2.8356529909332799</v>
      </c>
      <c r="AJ369">
        <v>368</v>
      </c>
      <c r="AK369">
        <v>1.4510869565217299</v>
      </c>
      <c r="AL369">
        <v>100</v>
      </c>
      <c r="AM369">
        <v>1</v>
      </c>
      <c r="AN369">
        <v>5</v>
      </c>
      <c r="AO369" t="s">
        <v>227</v>
      </c>
      <c r="AP369">
        <v>0.48447204968944102</v>
      </c>
      <c r="AQ369" t="s">
        <v>197</v>
      </c>
      <c r="AR369">
        <v>0.31677018633540299</v>
      </c>
      <c r="AS369" t="s">
        <v>191</v>
      </c>
      <c r="AT369">
        <v>0.49068322981366402</v>
      </c>
      <c r="AU369">
        <v>1385</v>
      </c>
      <c r="AV369">
        <v>1549</v>
      </c>
      <c r="AW369">
        <v>113961</v>
      </c>
    </row>
    <row r="370" spans="1:49" x14ac:dyDescent="0.3">
      <c r="A370" s="8">
        <f t="shared" si="11"/>
        <v>104856</v>
      </c>
      <c r="B370" s="8">
        <f t="shared" si="12"/>
        <v>369</v>
      </c>
      <c r="C370" s="8">
        <f>IF(LEFT(E370,12)="National Tec",MAX($C$2:C369)+1,0)</f>
        <v>44</v>
      </c>
      <c r="D370" t="s">
        <v>614</v>
      </c>
      <c r="E370" t="s">
        <v>132</v>
      </c>
      <c r="F370" t="s">
        <v>48</v>
      </c>
      <c r="G370">
        <v>138</v>
      </c>
      <c r="H370">
        <v>1978</v>
      </c>
      <c r="I370">
        <v>2019</v>
      </c>
      <c r="J370">
        <v>104856</v>
      </c>
      <c r="K370">
        <v>529</v>
      </c>
      <c r="L370">
        <v>14</v>
      </c>
      <c r="M370">
        <v>6.4166666666666599</v>
      </c>
      <c r="N370">
        <v>9</v>
      </c>
      <c r="O370">
        <v>4</v>
      </c>
      <c r="P370">
        <v>50</v>
      </c>
      <c r="Q370">
        <v>40</v>
      </c>
      <c r="R370">
        <v>99</v>
      </c>
      <c r="S370">
        <v>289</v>
      </c>
      <c r="T370">
        <v>2.7474274152762499</v>
      </c>
      <c r="U370">
        <v>430</v>
      </c>
      <c r="V370">
        <v>1.2302325581395299</v>
      </c>
      <c r="W370">
        <v>62</v>
      </c>
      <c r="X370">
        <v>0.14810000000000001</v>
      </c>
      <c r="Y370">
        <v>107133</v>
      </c>
      <c r="Z370">
        <v>621</v>
      </c>
      <c r="AA370">
        <v>16</v>
      </c>
      <c r="AB370">
        <v>6.4166666666666599</v>
      </c>
      <c r="AC370">
        <v>9</v>
      </c>
      <c r="AD370">
        <v>4</v>
      </c>
      <c r="AE370">
        <v>50</v>
      </c>
      <c r="AF370">
        <v>40</v>
      </c>
      <c r="AG370">
        <v>99</v>
      </c>
      <c r="AH370">
        <v>349</v>
      </c>
      <c r="AI370">
        <v>2.7915531526504802</v>
      </c>
      <c r="AJ370">
        <v>467</v>
      </c>
      <c r="AK370">
        <v>1.3297644539614499</v>
      </c>
      <c r="AL370">
        <v>64</v>
      </c>
      <c r="AM370">
        <v>0</v>
      </c>
      <c r="AN370">
        <v>3</v>
      </c>
      <c r="AO370" t="s">
        <v>54</v>
      </c>
      <c r="AP370">
        <v>0.71232876712328697</v>
      </c>
      <c r="AQ370" t="s">
        <v>108</v>
      </c>
      <c r="AR370">
        <v>0.21917808219178</v>
      </c>
      <c r="AS370" t="s">
        <v>56</v>
      </c>
      <c r="AT370">
        <v>0.71232876712328697</v>
      </c>
      <c r="AU370">
        <v>2422</v>
      </c>
      <c r="AV370">
        <v>2357</v>
      </c>
      <c r="AW370">
        <v>186014</v>
      </c>
    </row>
    <row r="371" spans="1:49" hidden="1" x14ac:dyDescent="0.3">
      <c r="A371" s="8">
        <f t="shared" si="11"/>
        <v>105106</v>
      </c>
      <c r="B371" s="8">
        <f t="shared" si="12"/>
        <v>370</v>
      </c>
      <c r="C371" s="8">
        <f>IF(LEFT(E371,12)="National Tec",MAX($C$2:C370)+1,0)</f>
        <v>0</v>
      </c>
      <c r="D371" t="s">
        <v>615</v>
      </c>
      <c r="E371" t="s">
        <v>395</v>
      </c>
      <c r="F371" t="s">
        <v>48</v>
      </c>
      <c r="G371">
        <v>53</v>
      </c>
      <c r="H371">
        <v>1987</v>
      </c>
      <c r="I371">
        <v>2020</v>
      </c>
      <c r="J371">
        <v>105106</v>
      </c>
      <c r="K371">
        <v>343</v>
      </c>
      <c r="L371">
        <v>9</v>
      </c>
      <c r="M371">
        <v>4.7</v>
      </c>
      <c r="N371">
        <v>10</v>
      </c>
      <c r="O371">
        <v>30</v>
      </c>
      <c r="P371">
        <v>20</v>
      </c>
      <c r="Q371">
        <v>62</v>
      </c>
      <c r="R371">
        <v>40</v>
      </c>
      <c r="S371">
        <v>193</v>
      </c>
      <c r="T371">
        <v>2.7466133204038998</v>
      </c>
      <c r="U371">
        <v>317</v>
      </c>
      <c r="V371">
        <v>1.08201892744479</v>
      </c>
      <c r="W371">
        <v>31</v>
      </c>
      <c r="X371">
        <v>2.8299999999999999E-2</v>
      </c>
      <c r="Y371">
        <v>123459</v>
      </c>
      <c r="Z371">
        <v>353</v>
      </c>
      <c r="AA371">
        <v>9</v>
      </c>
      <c r="AB371">
        <v>4.6999999999999904</v>
      </c>
      <c r="AC371">
        <v>10</v>
      </c>
      <c r="AD371">
        <v>30</v>
      </c>
      <c r="AE371">
        <v>20</v>
      </c>
      <c r="AF371">
        <v>62</v>
      </c>
      <c r="AG371">
        <v>40</v>
      </c>
      <c r="AH371">
        <v>199</v>
      </c>
      <c r="AI371">
        <v>2.7389609091680298</v>
      </c>
      <c r="AJ371">
        <v>324</v>
      </c>
      <c r="AK371">
        <v>1.0895061728394999</v>
      </c>
      <c r="AL371">
        <v>31</v>
      </c>
      <c r="AM371">
        <v>0</v>
      </c>
      <c r="AN371">
        <v>0</v>
      </c>
      <c r="AO371" t="s">
        <v>54</v>
      </c>
      <c r="AP371">
        <v>0.52272727272727204</v>
      </c>
      <c r="AQ371" t="s">
        <v>108</v>
      </c>
      <c r="AR371">
        <v>0.204545454545454</v>
      </c>
      <c r="AS371" t="s">
        <v>56</v>
      </c>
      <c r="AT371">
        <v>0.59090909090909005</v>
      </c>
      <c r="AU371">
        <v>2855</v>
      </c>
      <c r="AV371">
        <v>2374</v>
      </c>
      <c r="AW371">
        <v>186014</v>
      </c>
    </row>
    <row r="372" spans="1:49" hidden="1" x14ac:dyDescent="0.3">
      <c r="A372" s="8">
        <f t="shared" si="11"/>
        <v>105737</v>
      </c>
      <c r="B372" s="8">
        <f t="shared" si="12"/>
        <v>371</v>
      </c>
      <c r="C372" s="8">
        <f>IF(LEFT(E372,12)="National Tec",MAX($C$2:C371)+1,0)</f>
        <v>0</v>
      </c>
      <c r="D372" t="s">
        <v>616</v>
      </c>
      <c r="E372" t="s">
        <v>617</v>
      </c>
      <c r="F372" t="s">
        <v>48</v>
      </c>
      <c r="G372">
        <v>205</v>
      </c>
      <c r="H372">
        <v>1989</v>
      </c>
      <c r="I372">
        <v>2019</v>
      </c>
      <c r="J372">
        <v>105737</v>
      </c>
      <c r="K372">
        <v>264</v>
      </c>
      <c r="L372">
        <v>8</v>
      </c>
      <c r="M372">
        <v>4.8511904761904701</v>
      </c>
      <c r="N372">
        <v>12</v>
      </c>
      <c r="O372">
        <v>13</v>
      </c>
      <c r="P372">
        <v>122</v>
      </c>
      <c r="Q372">
        <v>200</v>
      </c>
      <c r="R372">
        <v>144</v>
      </c>
      <c r="S372">
        <v>210</v>
      </c>
      <c r="T372">
        <v>2.7445265241972199</v>
      </c>
      <c r="U372">
        <v>254</v>
      </c>
      <c r="V372">
        <v>1.0393700787401501</v>
      </c>
      <c r="W372">
        <v>88</v>
      </c>
      <c r="X372">
        <v>7.0400000000000004E-2</v>
      </c>
      <c r="Y372">
        <v>123173</v>
      </c>
      <c r="Z372">
        <v>284</v>
      </c>
      <c r="AA372">
        <v>8</v>
      </c>
      <c r="AB372">
        <v>4.8530129362042898</v>
      </c>
      <c r="AC372">
        <v>12</v>
      </c>
      <c r="AD372">
        <v>13</v>
      </c>
      <c r="AE372">
        <v>122</v>
      </c>
      <c r="AF372">
        <v>202</v>
      </c>
      <c r="AG372">
        <v>144</v>
      </c>
      <c r="AH372">
        <v>212</v>
      </c>
      <c r="AI372">
        <v>2.73985329970807</v>
      </c>
      <c r="AJ372">
        <v>270</v>
      </c>
      <c r="AK372">
        <v>1.05185185185185</v>
      </c>
      <c r="AL372">
        <v>90</v>
      </c>
      <c r="AM372">
        <v>4</v>
      </c>
      <c r="AN372">
        <v>0</v>
      </c>
      <c r="AO372" t="s">
        <v>59</v>
      </c>
      <c r="AP372">
        <v>0.35849056603773499</v>
      </c>
      <c r="AQ372" t="s">
        <v>528</v>
      </c>
      <c r="AR372">
        <v>0.30188679245283001</v>
      </c>
      <c r="AS372" t="s">
        <v>51</v>
      </c>
      <c r="AT372">
        <v>0.97484276729559705</v>
      </c>
      <c r="AU372">
        <v>4143</v>
      </c>
      <c r="AV372">
        <v>3666</v>
      </c>
      <c r="AW372">
        <v>230678</v>
      </c>
    </row>
    <row r="373" spans="1:49" hidden="1" x14ac:dyDescent="0.3">
      <c r="A373" s="8">
        <f t="shared" si="11"/>
        <v>105903</v>
      </c>
      <c r="B373" s="8">
        <f t="shared" si="12"/>
        <v>372</v>
      </c>
      <c r="C373" s="8">
        <f>IF(LEFT(E373,12)="National Tec",MAX($C$2:C372)+1,0)</f>
        <v>0</v>
      </c>
      <c r="D373" t="s">
        <v>618</v>
      </c>
      <c r="E373" t="s">
        <v>223</v>
      </c>
      <c r="F373" t="s">
        <v>48</v>
      </c>
      <c r="G373">
        <v>70</v>
      </c>
      <c r="H373">
        <v>1997</v>
      </c>
      <c r="I373">
        <v>2020</v>
      </c>
      <c r="J373">
        <v>105903</v>
      </c>
      <c r="K373">
        <v>374</v>
      </c>
      <c r="L373">
        <v>10</v>
      </c>
      <c r="M373">
        <v>5.9706349206349199</v>
      </c>
      <c r="N373">
        <v>1</v>
      </c>
      <c r="O373">
        <v>7</v>
      </c>
      <c r="P373">
        <v>15</v>
      </c>
      <c r="Q373">
        <v>89</v>
      </c>
      <c r="R373">
        <v>45</v>
      </c>
      <c r="S373">
        <v>247</v>
      </c>
      <c r="T373">
        <v>2.74384102873208</v>
      </c>
      <c r="U373">
        <v>327</v>
      </c>
      <c r="V373">
        <v>1.1437308868501499</v>
      </c>
      <c r="W373">
        <v>58</v>
      </c>
      <c r="X373">
        <v>9.2200000000000004E-2</v>
      </c>
      <c r="Y373">
        <v>107923</v>
      </c>
      <c r="Z373">
        <v>412</v>
      </c>
      <c r="AA373">
        <v>11</v>
      </c>
      <c r="AB373">
        <v>6.7539682539682504</v>
      </c>
      <c r="AC373">
        <v>1</v>
      </c>
      <c r="AD373">
        <v>7</v>
      </c>
      <c r="AE373">
        <v>15</v>
      </c>
      <c r="AF373">
        <v>89</v>
      </c>
      <c r="AG373">
        <v>45</v>
      </c>
      <c r="AH373">
        <v>258</v>
      </c>
      <c r="AI373">
        <v>2.7887773071100899</v>
      </c>
      <c r="AJ373">
        <v>351</v>
      </c>
      <c r="AK373">
        <v>1.1737891737891699</v>
      </c>
      <c r="AL373">
        <v>59</v>
      </c>
      <c r="AM373">
        <v>0</v>
      </c>
      <c r="AN373">
        <v>1</v>
      </c>
      <c r="AO373" t="s">
        <v>95</v>
      </c>
      <c r="AP373">
        <v>0.875</v>
      </c>
      <c r="AQ373" t="s">
        <v>72</v>
      </c>
      <c r="AR373">
        <v>4.6875E-2</v>
      </c>
      <c r="AS373" t="s">
        <v>97</v>
      </c>
      <c r="AT373">
        <v>0.875</v>
      </c>
      <c r="AU373">
        <v>734</v>
      </c>
      <c r="AV373">
        <v>729</v>
      </c>
      <c r="AW373">
        <v>48453</v>
      </c>
    </row>
    <row r="374" spans="1:49" hidden="1" x14ac:dyDescent="0.3">
      <c r="A374" s="8">
        <f t="shared" si="11"/>
        <v>105921</v>
      </c>
      <c r="B374" s="8">
        <f t="shared" si="12"/>
        <v>373</v>
      </c>
      <c r="C374" s="8">
        <f>IF(LEFT(E374,12)="National Tec",MAX($C$2:C373)+1,0)</f>
        <v>0</v>
      </c>
      <c r="D374" t="s">
        <v>619</v>
      </c>
      <c r="E374" t="s">
        <v>171</v>
      </c>
      <c r="F374" t="s">
        <v>48</v>
      </c>
      <c r="G374">
        <v>285</v>
      </c>
      <c r="H374">
        <v>2000</v>
      </c>
      <c r="I374">
        <v>2020</v>
      </c>
      <c r="J374">
        <v>105921</v>
      </c>
      <c r="K374">
        <v>451</v>
      </c>
      <c r="L374">
        <v>9</v>
      </c>
      <c r="M374">
        <v>5.5333333333333297</v>
      </c>
      <c r="N374">
        <v>6</v>
      </c>
      <c r="O374">
        <v>3</v>
      </c>
      <c r="P374">
        <v>55</v>
      </c>
      <c r="Q374">
        <v>151</v>
      </c>
      <c r="R374">
        <v>188</v>
      </c>
      <c r="S374">
        <v>392</v>
      </c>
      <c r="T374">
        <v>2.7437687163098001</v>
      </c>
      <c r="U374">
        <v>414</v>
      </c>
      <c r="V374">
        <v>1.08937198067632</v>
      </c>
      <c r="W374">
        <v>108</v>
      </c>
      <c r="X374">
        <v>0.1157</v>
      </c>
      <c r="Y374">
        <v>116055</v>
      </c>
      <c r="Z374">
        <v>510</v>
      </c>
      <c r="AA374">
        <v>9</v>
      </c>
      <c r="AB374">
        <v>5.6444444444444404</v>
      </c>
      <c r="AC374">
        <v>6</v>
      </c>
      <c r="AD374">
        <v>3</v>
      </c>
      <c r="AE374">
        <v>55</v>
      </c>
      <c r="AF374">
        <v>164</v>
      </c>
      <c r="AG374">
        <v>188</v>
      </c>
      <c r="AH374">
        <v>431</v>
      </c>
      <c r="AI374">
        <v>2.7620149364344599</v>
      </c>
      <c r="AJ374">
        <v>443</v>
      </c>
      <c r="AK374">
        <v>1.15124153498871</v>
      </c>
      <c r="AL374">
        <v>120</v>
      </c>
      <c r="AM374">
        <v>7</v>
      </c>
      <c r="AN374">
        <v>24</v>
      </c>
      <c r="AO374" t="s">
        <v>118</v>
      </c>
      <c r="AP374">
        <v>0.23045267489711899</v>
      </c>
      <c r="AQ374" t="s">
        <v>130</v>
      </c>
      <c r="AR374">
        <v>0.16872427983539001</v>
      </c>
      <c r="AS374" t="s">
        <v>88</v>
      </c>
      <c r="AT374">
        <v>0.625514403292181</v>
      </c>
      <c r="AU374">
        <v>2769</v>
      </c>
      <c r="AV374">
        <v>2621</v>
      </c>
      <c r="AW374">
        <v>215114</v>
      </c>
    </row>
    <row r="375" spans="1:49" x14ac:dyDescent="0.3">
      <c r="A375" s="8">
        <f t="shared" si="11"/>
        <v>106159</v>
      </c>
      <c r="B375" s="8">
        <f t="shared" si="12"/>
        <v>374</v>
      </c>
      <c r="C375" s="8">
        <f>IF(LEFT(E375,12)="National Tec",MAX($C$2:C374)+1,0)</f>
        <v>45</v>
      </c>
      <c r="D375" t="s">
        <v>620</v>
      </c>
      <c r="E375" t="s">
        <v>132</v>
      </c>
      <c r="F375" t="s">
        <v>48</v>
      </c>
      <c r="G375">
        <v>169</v>
      </c>
      <c r="H375">
        <v>1988</v>
      </c>
      <c r="I375">
        <v>2018</v>
      </c>
      <c r="J375">
        <v>106159</v>
      </c>
      <c r="K375">
        <v>536</v>
      </c>
      <c r="L375">
        <v>10</v>
      </c>
      <c r="M375">
        <v>5.6666666666666599</v>
      </c>
      <c r="N375">
        <v>4</v>
      </c>
      <c r="O375">
        <v>5</v>
      </c>
      <c r="P375">
        <v>44</v>
      </c>
      <c r="Q375">
        <v>88</v>
      </c>
      <c r="R375">
        <v>103</v>
      </c>
      <c r="S375">
        <v>275</v>
      </c>
      <c r="T375">
        <v>2.7429492318851301</v>
      </c>
      <c r="U375">
        <v>413</v>
      </c>
      <c r="V375">
        <v>1.2978208232445501</v>
      </c>
      <c r="W375">
        <v>80</v>
      </c>
      <c r="X375">
        <v>1.29E-2</v>
      </c>
      <c r="Y375">
        <v>126191</v>
      </c>
      <c r="Z375">
        <v>543</v>
      </c>
      <c r="AA375">
        <v>10</v>
      </c>
      <c r="AB375">
        <v>5.6666666666666599</v>
      </c>
      <c r="AC375">
        <v>4</v>
      </c>
      <c r="AD375">
        <v>5</v>
      </c>
      <c r="AE375">
        <v>44</v>
      </c>
      <c r="AF375">
        <v>88</v>
      </c>
      <c r="AG375">
        <v>103</v>
      </c>
      <c r="AH375">
        <v>277</v>
      </c>
      <c r="AI375">
        <v>2.7306261626613999</v>
      </c>
      <c r="AJ375">
        <v>414</v>
      </c>
      <c r="AK375">
        <v>1.3115942028985501</v>
      </c>
      <c r="AL375">
        <v>80</v>
      </c>
      <c r="AM375">
        <v>1</v>
      </c>
      <c r="AN375">
        <v>4</v>
      </c>
      <c r="AO375" t="s">
        <v>54</v>
      </c>
      <c r="AP375">
        <v>0.83802816901408395</v>
      </c>
      <c r="AQ375" t="s">
        <v>108</v>
      </c>
      <c r="AR375">
        <v>0.11267605633802801</v>
      </c>
      <c r="AS375" t="s">
        <v>56</v>
      </c>
      <c r="AT375">
        <v>0.83802816901408395</v>
      </c>
      <c r="AU375">
        <v>2923</v>
      </c>
      <c r="AV375">
        <v>2393</v>
      </c>
      <c r="AW375">
        <v>186014</v>
      </c>
    </row>
    <row r="376" spans="1:49" hidden="1" x14ac:dyDescent="0.3">
      <c r="A376" s="8">
        <f t="shared" si="11"/>
        <v>106202</v>
      </c>
      <c r="B376" s="8">
        <f t="shared" si="12"/>
        <v>375</v>
      </c>
      <c r="C376" s="8">
        <f>IF(LEFT(E376,12)="National Tec",MAX($C$2:C375)+1,0)</f>
        <v>0</v>
      </c>
      <c r="D376" t="s">
        <v>621</v>
      </c>
      <c r="E376" t="s">
        <v>71</v>
      </c>
      <c r="F376" t="s">
        <v>48</v>
      </c>
      <c r="G376">
        <v>208</v>
      </c>
      <c r="H376">
        <v>2005</v>
      </c>
      <c r="I376">
        <v>2020</v>
      </c>
      <c r="J376">
        <v>106202</v>
      </c>
      <c r="K376">
        <v>797</v>
      </c>
      <c r="L376">
        <v>15</v>
      </c>
      <c r="M376">
        <v>8.06666666666667</v>
      </c>
      <c r="N376">
        <v>2</v>
      </c>
      <c r="O376">
        <v>0</v>
      </c>
      <c r="P376">
        <v>48</v>
      </c>
      <c r="Q376">
        <v>117</v>
      </c>
      <c r="R376">
        <v>80</v>
      </c>
      <c r="S376">
        <v>182</v>
      </c>
      <c r="T376">
        <v>2.7427861721273099</v>
      </c>
      <c r="U376">
        <v>431</v>
      </c>
      <c r="V376">
        <v>1.8491879350347999</v>
      </c>
      <c r="W376">
        <v>113</v>
      </c>
      <c r="X376">
        <v>0.31469999999999998</v>
      </c>
      <c r="Y376">
        <v>77159</v>
      </c>
      <c r="Z376">
        <v>1163</v>
      </c>
      <c r="AA376">
        <v>19</v>
      </c>
      <c r="AB376">
        <v>9.7277777777777708</v>
      </c>
      <c r="AC376">
        <v>2</v>
      </c>
      <c r="AD376">
        <v>0</v>
      </c>
      <c r="AE376">
        <v>48</v>
      </c>
      <c r="AF376">
        <v>163</v>
      </c>
      <c r="AG376">
        <v>80</v>
      </c>
      <c r="AH376">
        <v>243</v>
      </c>
      <c r="AI376">
        <v>2.91156540795861</v>
      </c>
      <c r="AJ376">
        <v>530</v>
      </c>
      <c r="AK376">
        <v>2.1943396226415</v>
      </c>
      <c r="AL376">
        <v>123</v>
      </c>
      <c r="AM376">
        <v>11</v>
      </c>
      <c r="AN376">
        <v>0</v>
      </c>
      <c r="AO376" t="s">
        <v>127</v>
      </c>
      <c r="AP376">
        <v>0.21830985915492901</v>
      </c>
      <c r="AQ376" t="s">
        <v>87</v>
      </c>
      <c r="AR376">
        <v>0.21830985915492901</v>
      </c>
      <c r="AS376" t="s">
        <v>69</v>
      </c>
      <c r="AT376">
        <v>0.309859154929577</v>
      </c>
      <c r="AU376">
        <v>810</v>
      </c>
      <c r="AV376">
        <v>1066</v>
      </c>
      <c r="AW376">
        <v>87535</v>
      </c>
    </row>
    <row r="377" spans="1:49" hidden="1" x14ac:dyDescent="0.3">
      <c r="A377" s="8">
        <f t="shared" si="11"/>
        <v>106754</v>
      </c>
      <c r="B377" s="8">
        <f t="shared" si="12"/>
        <v>376</v>
      </c>
      <c r="C377" s="8">
        <f>IF(LEFT(E377,12)="National Tec",MAX($C$2:C376)+1,0)</f>
        <v>0</v>
      </c>
      <c r="D377" t="s">
        <v>622</v>
      </c>
      <c r="E377" t="s">
        <v>122</v>
      </c>
      <c r="F377" t="s">
        <v>48</v>
      </c>
      <c r="G377">
        <v>126</v>
      </c>
      <c r="H377">
        <v>1983</v>
      </c>
      <c r="I377">
        <v>2015</v>
      </c>
      <c r="J377">
        <v>106754</v>
      </c>
      <c r="K377">
        <v>240</v>
      </c>
      <c r="L377">
        <v>8</v>
      </c>
      <c r="M377">
        <v>4.9369047619047599</v>
      </c>
      <c r="N377">
        <v>4</v>
      </c>
      <c r="O377">
        <v>17</v>
      </c>
      <c r="P377">
        <v>63</v>
      </c>
      <c r="Q377">
        <v>162</v>
      </c>
      <c r="R377">
        <v>91</v>
      </c>
      <c r="S377">
        <v>199</v>
      </c>
      <c r="T377">
        <v>2.7408454347254301</v>
      </c>
      <c r="U377">
        <v>178</v>
      </c>
      <c r="V377">
        <v>1.3483146067415701</v>
      </c>
      <c r="W377">
        <v>66</v>
      </c>
      <c r="X377">
        <v>1.23E-2</v>
      </c>
      <c r="Y377">
        <v>126113</v>
      </c>
      <c r="Z377">
        <v>243</v>
      </c>
      <c r="AA377">
        <v>8</v>
      </c>
      <c r="AB377">
        <v>4.9369047619047599</v>
      </c>
      <c r="AC377">
        <v>4</v>
      </c>
      <c r="AD377">
        <v>17</v>
      </c>
      <c r="AE377">
        <v>63</v>
      </c>
      <c r="AF377">
        <v>164</v>
      </c>
      <c r="AG377">
        <v>91</v>
      </c>
      <c r="AH377">
        <v>201</v>
      </c>
      <c r="AI377">
        <v>2.7308614079620201</v>
      </c>
      <c r="AJ377">
        <v>180</v>
      </c>
      <c r="AK377">
        <v>1.35</v>
      </c>
      <c r="AL377">
        <v>66</v>
      </c>
      <c r="AM377">
        <v>0</v>
      </c>
      <c r="AN377">
        <v>0</v>
      </c>
      <c r="AO377" t="s">
        <v>64</v>
      </c>
      <c r="AP377">
        <v>0.48958333333333298</v>
      </c>
      <c r="AQ377" t="s">
        <v>406</v>
      </c>
      <c r="AR377">
        <v>0.125</v>
      </c>
      <c r="AS377" t="s">
        <v>65</v>
      </c>
      <c r="AT377">
        <v>0.79166666666666596</v>
      </c>
      <c r="AU377">
        <v>772</v>
      </c>
      <c r="AV377">
        <v>592</v>
      </c>
      <c r="AW377">
        <v>57598</v>
      </c>
    </row>
    <row r="378" spans="1:49" hidden="1" x14ac:dyDescent="0.3">
      <c r="A378" s="8">
        <f t="shared" si="11"/>
        <v>106755</v>
      </c>
      <c r="B378" s="8">
        <f t="shared" si="12"/>
        <v>377</v>
      </c>
      <c r="C378" s="8">
        <f>IF(LEFT(E378,12)="National Tec",MAX($C$2:C377)+1,0)</f>
        <v>0</v>
      </c>
      <c r="D378" t="s">
        <v>623</v>
      </c>
      <c r="E378" t="s">
        <v>47</v>
      </c>
      <c r="F378" t="s">
        <v>48</v>
      </c>
      <c r="G378">
        <v>267</v>
      </c>
      <c r="H378">
        <v>1992</v>
      </c>
      <c r="I378">
        <v>2020</v>
      </c>
      <c r="J378">
        <v>106755</v>
      </c>
      <c r="K378">
        <v>1204</v>
      </c>
      <c r="L378">
        <v>15</v>
      </c>
      <c r="M378">
        <v>5.9102782888585201</v>
      </c>
      <c r="N378">
        <v>0</v>
      </c>
      <c r="O378">
        <v>0</v>
      </c>
      <c r="P378">
        <v>35</v>
      </c>
      <c r="Q378">
        <v>108</v>
      </c>
      <c r="R378">
        <v>98</v>
      </c>
      <c r="S378">
        <v>283</v>
      </c>
      <c r="T378">
        <v>2.74084229366147</v>
      </c>
      <c r="U378">
        <v>1069</v>
      </c>
      <c r="V378">
        <v>1.12628624883068</v>
      </c>
      <c r="W378">
        <v>159</v>
      </c>
      <c r="X378">
        <v>0.17929999999999999</v>
      </c>
      <c r="Y378">
        <v>106657</v>
      </c>
      <c r="Z378">
        <v>1467</v>
      </c>
      <c r="AA378">
        <v>15</v>
      </c>
      <c r="AB378">
        <v>6.57110701567533</v>
      </c>
      <c r="AC378">
        <v>0</v>
      </c>
      <c r="AD378">
        <v>0</v>
      </c>
      <c r="AE378">
        <v>35</v>
      </c>
      <c r="AF378">
        <v>125</v>
      </c>
      <c r="AG378">
        <v>98</v>
      </c>
      <c r="AH378">
        <v>320</v>
      </c>
      <c r="AI378">
        <v>2.7931895987319901</v>
      </c>
      <c r="AJ378">
        <v>1247</v>
      </c>
      <c r="AK378">
        <v>1.17642341619887</v>
      </c>
      <c r="AL378">
        <v>162</v>
      </c>
      <c r="AM378">
        <v>0</v>
      </c>
      <c r="AN378">
        <v>5</v>
      </c>
      <c r="AO378" t="s">
        <v>624</v>
      </c>
      <c r="AP378">
        <v>0.63681592039800905</v>
      </c>
      <c r="AQ378" t="s">
        <v>59</v>
      </c>
      <c r="AR378">
        <v>0.16915422885572101</v>
      </c>
      <c r="AS378" t="s">
        <v>51</v>
      </c>
      <c r="AT378">
        <v>0.92537313432835799</v>
      </c>
      <c r="AU378">
        <v>395</v>
      </c>
      <c r="AV378">
        <v>399</v>
      </c>
      <c r="AW378">
        <v>41196</v>
      </c>
    </row>
    <row r="379" spans="1:49" s="10" customFormat="1" x14ac:dyDescent="0.3">
      <c r="A379" s="9">
        <f t="shared" si="11"/>
        <v>106983</v>
      </c>
      <c r="B379" s="9">
        <f t="shared" si="12"/>
        <v>378</v>
      </c>
      <c r="C379" s="9">
        <f>IF(LEFT(E379,12)="National Tec",MAX($C$2:C378)+1,0)</f>
        <v>46</v>
      </c>
      <c r="D379" s="10" t="s">
        <v>625</v>
      </c>
      <c r="E379" s="10" t="s">
        <v>53</v>
      </c>
      <c r="F379" s="10" t="s">
        <v>48</v>
      </c>
      <c r="G379" s="10">
        <v>59</v>
      </c>
      <c r="H379" s="10">
        <v>1970</v>
      </c>
      <c r="I379" s="10">
        <v>2020</v>
      </c>
      <c r="J379" s="10">
        <v>106983</v>
      </c>
      <c r="K379" s="10">
        <v>229</v>
      </c>
      <c r="L379" s="10">
        <v>9</v>
      </c>
      <c r="M379" s="10">
        <v>5.7333333333333298</v>
      </c>
      <c r="N379" s="10">
        <v>7</v>
      </c>
      <c r="O379" s="10">
        <v>18</v>
      </c>
      <c r="P379" s="10">
        <v>21</v>
      </c>
      <c r="Q379" s="10">
        <v>118</v>
      </c>
      <c r="R379" s="10">
        <v>43</v>
      </c>
      <c r="S379" s="10">
        <v>147</v>
      </c>
      <c r="T379" s="10">
        <v>2.74001561132479</v>
      </c>
      <c r="U379" s="10">
        <v>138</v>
      </c>
      <c r="V379" s="10">
        <v>1.6594202898550701</v>
      </c>
      <c r="W379" s="10">
        <v>37</v>
      </c>
      <c r="X379" s="10">
        <v>0.1055</v>
      </c>
      <c r="Y379" s="10">
        <v>114525</v>
      </c>
      <c r="Z379" s="10">
        <v>256</v>
      </c>
      <c r="AA379" s="10">
        <v>9</v>
      </c>
      <c r="AB379" s="10">
        <v>5.7333333333333298</v>
      </c>
      <c r="AC379" s="10">
        <v>7</v>
      </c>
      <c r="AD379" s="10">
        <v>20</v>
      </c>
      <c r="AE379" s="10">
        <v>21</v>
      </c>
      <c r="AF379" s="10">
        <v>129</v>
      </c>
      <c r="AG379" s="10">
        <v>43</v>
      </c>
      <c r="AH379" s="10">
        <v>167</v>
      </c>
      <c r="AI379" s="10">
        <v>2.7669452955703</v>
      </c>
      <c r="AJ379" s="10">
        <v>145</v>
      </c>
      <c r="AK379" s="10">
        <v>1.7655172413793101</v>
      </c>
      <c r="AL379" s="10">
        <v>40</v>
      </c>
      <c r="AM379" s="10">
        <v>1</v>
      </c>
      <c r="AN379" s="10">
        <v>1</v>
      </c>
      <c r="AO379" s="10" t="s">
        <v>67</v>
      </c>
      <c r="AP379" s="10">
        <v>0.434782608695652</v>
      </c>
      <c r="AQ379" s="10" t="s">
        <v>79</v>
      </c>
      <c r="AR379" s="10">
        <v>0.36956521739130399</v>
      </c>
      <c r="AS379" s="10" t="s">
        <v>69</v>
      </c>
      <c r="AT379" s="10">
        <v>0.434782608695652</v>
      </c>
      <c r="AU379" s="10">
        <v>215</v>
      </c>
      <c r="AV379" s="10">
        <v>208</v>
      </c>
      <c r="AW379" s="10">
        <v>17157</v>
      </c>
    </row>
    <row r="380" spans="1:49" hidden="1" x14ac:dyDescent="0.3">
      <c r="A380" s="8">
        <f t="shared" si="11"/>
        <v>107356</v>
      </c>
      <c r="B380" s="8">
        <f t="shared" si="12"/>
        <v>379</v>
      </c>
      <c r="C380" s="8">
        <f>IF(LEFT(E380,12)="National Tec",MAX($C$2:C379)+1,0)</f>
        <v>0</v>
      </c>
      <c r="D380" t="s">
        <v>626</v>
      </c>
      <c r="E380" t="s">
        <v>78</v>
      </c>
      <c r="F380" t="s">
        <v>48</v>
      </c>
      <c r="G380">
        <v>167</v>
      </c>
      <c r="H380">
        <v>1987</v>
      </c>
      <c r="I380">
        <v>2020</v>
      </c>
      <c r="J380">
        <v>107356</v>
      </c>
      <c r="K380">
        <v>270</v>
      </c>
      <c r="L380">
        <v>7</v>
      </c>
      <c r="M380">
        <v>5.9166666666666599</v>
      </c>
      <c r="N380">
        <v>11</v>
      </c>
      <c r="O380">
        <v>18</v>
      </c>
      <c r="P380">
        <v>39</v>
      </c>
      <c r="Q380">
        <v>90</v>
      </c>
      <c r="R380">
        <v>149</v>
      </c>
      <c r="S380">
        <v>256</v>
      </c>
      <c r="T380">
        <v>2.7385864751022901</v>
      </c>
      <c r="U380">
        <v>189</v>
      </c>
      <c r="V380">
        <v>1.4285714285714199</v>
      </c>
      <c r="W380">
        <v>68</v>
      </c>
      <c r="X380">
        <v>0.10299999999999999</v>
      </c>
      <c r="Y380">
        <v>110912</v>
      </c>
      <c r="Z380">
        <v>301</v>
      </c>
      <c r="AA380">
        <v>8</v>
      </c>
      <c r="AB380">
        <v>6.1666666666666599</v>
      </c>
      <c r="AC380">
        <v>11</v>
      </c>
      <c r="AD380">
        <v>18</v>
      </c>
      <c r="AE380">
        <v>39</v>
      </c>
      <c r="AF380">
        <v>90</v>
      </c>
      <c r="AG380">
        <v>149</v>
      </c>
      <c r="AH380">
        <v>284</v>
      </c>
      <c r="AI380">
        <v>2.7786419961870399</v>
      </c>
      <c r="AJ380">
        <v>198</v>
      </c>
      <c r="AK380">
        <v>1.5202020202020201</v>
      </c>
      <c r="AL380">
        <v>72</v>
      </c>
      <c r="AM380">
        <v>0</v>
      </c>
      <c r="AN380">
        <v>0</v>
      </c>
      <c r="AO380" t="s">
        <v>627</v>
      </c>
      <c r="AP380">
        <v>0.24793388429752</v>
      </c>
      <c r="AQ380" t="s">
        <v>234</v>
      </c>
      <c r="AR380">
        <v>0.22314049586776799</v>
      </c>
      <c r="AS380" t="s">
        <v>56</v>
      </c>
      <c r="AT380">
        <v>0.38016528925619802</v>
      </c>
      <c r="AU380">
        <v>204</v>
      </c>
      <c r="AV380">
        <v>186</v>
      </c>
      <c r="AW380">
        <v>45833</v>
      </c>
    </row>
    <row r="381" spans="1:49" hidden="1" x14ac:dyDescent="0.3">
      <c r="A381" s="8">
        <f t="shared" si="11"/>
        <v>107400</v>
      </c>
      <c r="B381" s="8">
        <f t="shared" si="12"/>
        <v>380</v>
      </c>
      <c r="C381" s="8">
        <f>IF(LEFT(E381,12)="National Tec",MAX($C$2:C380)+1,0)</f>
        <v>0</v>
      </c>
      <c r="D381" t="s">
        <v>628</v>
      </c>
      <c r="E381" t="s">
        <v>78</v>
      </c>
      <c r="F381" t="s">
        <v>48</v>
      </c>
      <c r="G381">
        <v>190</v>
      </c>
      <c r="H381">
        <v>1997</v>
      </c>
      <c r="I381">
        <v>2020</v>
      </c>
      <c r="J381">
        <v>107400</v>
      </c>
      <c r="K381">
        <v>347</v>
      </c>
      <c r="L381">
        <v>8</v>
      </c>
      <c r="M381">
        <v>5.86666666666666</v>
      </c>
      <c r="N381">
        <v>6</v>
      </c>
      <c r="O381">
        <v>10</v>
      </c>
      <c r="P381">
        <v>64</v>
      </c>
      <c r="Q381">
        <v>107</v>
      </c>
      <c r="R381">
        <v>163</v>
      </c>
      <c r="S381">
        <v>241</v>
      </c>
      <c r="T381">
        <v>2.7384484202135102</v>
      </c>
      <c r="U381">
        <v>213</v>
      </c>
      <c r="V381">
        <v>1.6291079812206499</v>
      </c>
      <c r="W381">
        <v>90</v>
      </c>
      <c r="X381">
        <v>0.2374</v>
      </c>
      <c r="Y381">
        <v>87721</v>
      </c>
      <c r="Z381">
        <v>455</v>
      </c>
      <c r="AA381">
        <v>10</v>
      </c>
      <c r="AB381">
        <v>6.4999999999999902</v>
      </c>
      <c r="AC381">
        <v>6</v>
      </c>
      <c r="AD381">
        <v>10</v>
      </c>
      <c r="AE381">
        <v>64</v>
      </c>
      <c r="AF381">
        <v>130</v>
      </c>
      <c r="AG381">
        <v>163</v>
      </c>
      <c r="AH381">
        <v>337</v>
      </c>
      <c r="AI381">
        <v>2.8650302956987099</v>
      </c>
      <c r="AJ381">
        <v>243</v>
      </c>
      <c r="AK381">
        <v>1.87242798353909</v>
      </c>
      <c r="AL381">
        <v>98</v>
      </c>
      <c r="AM381">
        <v>0</v>
      </c>
      <c r="AN381">
        <v>0</v>
      </c>
      <c r="AO381" t="s">
        <v>100</v>
      </c>
      <c r="AP381">
        <v>0.26775956284153002</v>
      </c>
      <c r="AQ381" t="s">
        <v>357</v>
      </c>
      <c r="AR381">
        <v>0.25683060109289602</v>
      </c>
      <c r="AS381" t="s">
        <v>85</v>
      </c>
      <c r="AT381">
        <v>0.81420765027322395</v>
      </c>
      <c r="AU381">
        <v>2008</v>
      </c>
      <c r="AV381">
        <v>2462</v>
      </c>
      <c r="AW381">
        <v>224856</v>
      </c>
    </row>
    <row r="382" spans="1:49" hidden="1" x14ac:dyDescent="0.3">
      <c r="A382" s="8">
        <f t="shared" si="11"/>
        <v>107781</v>
      </c>
      <c r="B382" s="8">
        <f t="shared" si="12"/>
        <v>381</v>
      </c>
      <c r="C382" s="8">
        <f>IF(LEFT(E382,12)="National Tec",MAX($C$2:C381)+1,0)</f>
        <v>0</v>
      </c>
      <c r="D382" t="s">
        <v>629</v>
      </c>
      <c r="E382" t="s">
        <v>71</v>
      </c>
      <c r="F382" t="s">
        <v>48</v>
      </c>
      <c r="G382">
        <v>93</v>
      </c>
      <c r="H382">
        <v>2000</v>
      </c>
      <c r="I382">
        <v>2020</v>
      </c>
      <c r="J382">
        <v>107781</v>
      </c>
      <c r="K382">
        <v>585</v>
      </c>
      <c r="L382">
        <v>13</v>
      </c>
      <c r="M382">
        <v>6.2913059163059097</v>
      </c>
      <c r="N382">
        <v>1</v>
      </c>
      <c r="O382">
        <v>1</v>
      </c>
      <c r="P382">
        <v>30</v>
      </c>
      <c r="Q382">
        <v>160</v>
      </c>
      <c r="R382">
        <v>36</v>
      </c>
      <c r="S382">
        <v>194</v>
      </c>
      <c r="T382">
        <v>2.7370582441353202</v>
      </c>
      <c r="U382">
        <v>476</v>
      </c>
      <c r="V382">
        <v>1.22899159663865</v>
      </c>
      <c r="W382">
        <v>71</v>
      </c>
      <c r="X382">
        <v>0.14219999999999999</v>
      </c>
      <c r="Y382">
        <v>105082</v>
      </c>
      <c r="Z382">
        <v>682</v>
      </c>
      <c r="AA382">
        <v>14</v>
      </c>
      <c r="AB382">
        <v>6.7746392496392502</v>
      </c>
      <c r="AC382">
        <v>1</v>
      </c>
      <c r="AD382">
        <v>1</v>
      </c>
      <c r="AE382">
        <v>30</v>
      </c>
      <c r="AF382">
        <v>189</v>
      </c>
      <c r="AG382">
        <v>36</v>
      </c>
      <c r="AH382">
        <v>228</v>
      </c>
      <c r="AI382">
        <v>2.7987989463355301</v>
      </c>
      <c r="AJ382">
        <v>503</v>
      </c>
      <c r="AK382">
        <v>1.3558648111331999</v>
      </c>
      <c r="AL382">
        <v>74</v>
      </c>
      <c r="AM382">
        <v>0</v>
      </c>
      <c r="AN382">
        <v>0</v>
      </c>
      <c r="AO382" t="s">
        <v>245</v>
      </c>
      <c r="AP382">
        <v>0.78082191780821897</v>
      </c>
      <c r="AQ382" t="s">
        <v>147</v>
      </c>
      <c r="AR382">
        <v>0.10958904109589</v>
      </c>
      <c r="AS382" t="s">
        <v>65</v>
      </c>
      <c r="AT382">
        <v>0.78082191780821897</v>
      </c>
      <c r="AU382">
        <v>830</v>
      </c>
      <c r="AV382">
        <v>849</v>
      </c>
      <c r="AW382">
        <v>87137</v>
      </c>
    </row>
    <row r="383" spans="1:49" hidden="1" x14ac:dyDescent="0.3">
      <c r="A383" s="8">
        <f t="shared" si="11"/>
        <v>108625</v>
      </c>
      <c r="B383" s="8">
        <f t="shared" si="12"/>
        <v>382</v>
      </c>
      <c r="C383" s="8">
        <f>IF(LEFT(E383,12)="National Tec",MAX($C$2:C382)+1,0)</f>
        <v>0</v>
      </c>
      <c r="D383" t="s">
        <v>630</v>
      </c>
      <c r="E383" t="s">
        <v>47</v>
      </c>
      <c r="F383" t="s">
        <v>48</v>
      </c>
      <c r="G383">
        <v>76</v>
      </c>
      <c r="H383">
        <v>1992</v>
      </c>
      <c r="I383">
        <v>2020</v>
      </c>
      <c r="J383">
        <v>108625</v>
      </c>
      <c r="K383">
        <v>240</v>
      </c>
      <c r="L383">
        <v>8</v>
      </c>
      <c r="M383">
        <v>3.75</v>
      </c>
      <c r="N383">
        <v>3</v>
      </c>
      <c r="O383">
        <v>41</v>
      </c>
      <c r="P383">
        <v>24</v>
      </c>
      <c r="Q383">
        <v>136</v>
      </c>
      <c r="R383">
        <v>36</v>
      </c>
      <c r="S383">
        <v>161</v>
      </c>
      <c r="T383">
        <v>2.7340640679708099</v>
      </c>
      <c r="U383">
        <v>210</v>
      </c>
      <c r="V383">
        <v>1.1428571428571399</v>
      </c>
      <c r="W383">
        <v>48</v>
      </c>
      <c r="X383">
        <v>6.9800000000000001E-2</v>
      </c>
      <c r="Y383">
        <v>119419</v>
      </c>
      <c r="Z383">
        <v>258</v>
      </c>
      <c r="AA383">
        <v>8</v>
      </c>
      <c r="AB383">
        <v>4</v>
      </c>
      <c r="AC383">
        <v>3</v>
      </c>
      <c r="AD383">
        <v>41</v>
      </c>
      <c r="AE383">
        <v>24</v>
      </c>
      <c r="AF383">
        <v>141</v>
      </c>
      <c r="AG383">
        <v>36</v>
      </c>
      <c r="AH383">
        <v>171</v>
      </c>
      <c r="AI383">
        <v>2.7511101104500599</v>
      </c>
      <c r="AJ383">
        <v>219</v>
      </c>
      <c r="AK383">
        <v>1.17808219178082</v>
      </c>
      <c r="AL383">
        <v>50</v>
      </c>
      <c r="AM383">
        <v>1</v>
      </c>
      <c r="AN383">
        <v>0</v>
      </c>
      <c r="AO383" t="s">
        <v>449</v>
      </c>
      <c r="AP383">
        <v>0.85714285714285698</v>
      </c>
      <c r="AQ383" t="s">
        <v>450</v>
      </c>
      <c r="AR383">
        <v>4.2857142857142802E-2</v>
      </c>
      <c r="AS383" t="s">
        <v>51</v>
      </c>
      <c r="AT383">
        <v>0.92857142857142805</v>
      </c>
      <c r="AU383">
        <v>457</v>
      </c>
      <c r="AV383">
        <v>407</v>
      </c>
      <c r="AW383">
        <v>22602</v>
      </c>
    </row>
    <row r="384" spans="1:49" hidden="1" x14ac:dyDescent="0.3">
      <c r="A384" s="8">
        <f t="shared" si="11"/>
        <v>108834</v>
      </c>
      <c r="B384" s="8">
        <f t="shared" si="12"/>
        <v>383</v>
      </c>
      <c r="C384" s="8">
        <f>IF(LEFT(E384,12)="National Tec",MAX($C$2:C383)+1,0)</f>
        <v>0</v>
      </c>
      <c r="D384" t="s">
        <v>631</v>
      </c>
      <c r="E384" t="s">
        <v>275</v>
      </c>
      <c r="F384" t="s">
        <v>48</v>
      </c>
      <c r="G384">
        <v>575</v>
      </c>
      <c r="H384">
        <v>1980</v>
      </c>
      <c r="I384">
        <v>2020</v>
      </c>
      <c r="J384">
        <v>108834</v>
      </c>
      <c r="K384">
        <v>1593</v>
      </c>
      <c r="L384">
        <v>17</v>
      </c>
      <c r="M384">
        <v>6.8328350972109897</v>
      </c>
      <c r="N384">
        <v>3</v>
      </c>
      <c r="O384">
        <v>1</v>
      </c>
      <c r="P384">
        <v>35</v>
      </c>
      <c r="Q384">
        <v>18</v>
      </c>
      <c r="R384">
        <v>264</v>
      </c>
      <c r="S384">
        <v>301</v>
      </c>
      <c r="T384">
        <v>2.7332221559037899</v>
      </c>
      <c r="U384">
        <v>1357</v>
      </c>
      <c r="V384">
        <v>1.1739130434782601</v>
      </c>
      <c r="W384">
        <v>278</v>
      </c>
      <c r="X384">
        <v>0.1835</v>
      </c>
      <c r="Y384">
        <v>110092</v>
      </c>
      <c r="Z384">
        <v>1951</v>
      </c>
      <c r="AA384">
        <v>18</v>
      </c>
      <c r="AB384">
        <v>6.9015219658978602</v>
      </c>
      <c r="AC384">
        <v>3</v>
      </c>
      <c r="AD384">
        <v>1</v>
      </c>
      <c r="AE384">
        <v>35</v>
      </c>
      <c r="AF384">
        <v>23</v>
      </c>
      <c r="AG384">
        <v>264</v>
      </c>
      <c r="AH384">
        <v>331</v>
      </c>
      <c r="AI384">
        <v>2.7815173089723402</v>
      </c>
      <c r="AJ384">
        <v>1561</v>
      </c>
      <c r="AK384">
        <v>1.2498398462524001</v>
      </c>
      <c r="AL384">
        <v>285</v>
      </c>
      <c r="AM384">
        <v>0</v>
      </c>
      <c r="AN384">
        <v>0</v>
      </c>
      <c r="AO384" t="s">
        <v>59</v>
      </c>
      <c r="AP384">
        <v>0.80894308943089399</v>
      </c>
      <c r="AQ384" t="s">
        <v>377</v>
      </c>
      <c r="AR384">
        <v>2.8455284552845499E-2</v>
      </c>
      <c r="AS384" t="s">
        <v>51</v>
      </c>
      <c r="AT384">
        <v>0.95325203252032498</v>
      </c>
      <c r="AU384">
        <v>3695</v>
      </c>
      <c r="AV384">
        <v>3785</v>
      </c>
      <c r="AW384">
        <v>230678</v>
      </c>
    </row>
    <row r="385" spans="1:49" hidden="1" x14ac:dyDescent="0.3">
      <c r="A385" s="8">
        <f t="shared" si="11"/>
        <v>108840</v>
      </c>
      <c r="B385" s="8">
        <f t="shared" si="12"/>
        <v>384</v>
      </c>
      <c r="C385" s="8">
        <f>IF(LEFT(E385,12)="National Tec",MAX($C$2:C384)+1,0)</f>
        <v>0</v>
      </c>
      <c r="D385" t="s">
        <v>632</v>
      </c>
      <c r="E385" t="s">
        <v>47</v>
      </c>
      <c r="F385" t="s">
        <v>48</v>
      </c>
      <c r="G385">
        <v>208</v>
      </c>
      <c r="H385">
        <v>1997</v>
      </c>
      <c r="I385">
        <v>2020</v>
      </c>
      <c r="J385">
        <v>108840</v>
      </c>
      <c r="K385">
        <v>708</v>
      </c>
      <c r="L385">
        <v>10</v>
      </c>
      <c r="M385">
        <v>4.8493969246313604</v>
      </c>
      <c r="N385">
        <v>3</v>
      </c>
      <c r="O385">
        <v>5</v>
      </c>
      <c r="P385">
        <v>36</v>
      </c>
      <c r="Q385">
        <v>114</v>
      </c>
      <c r="R385">
        <v>86</v>
      </c>
      <c r="S385">
        <v>210</v>
      </c>
      <c r="T385">
        <v>2.7332083889688499</v>
      </c>
      <c r="U385">
        <v>680</v>
      </c>
      <c r="V385">
        <v>1.04117647058823</v>
      </c>
      <c r="W385">
        <v>131</v>
      </c>
      <c r="X385">
        <v>0.09</v>
      </c>
      <c r="Y385">
        <v>123033</v>
      </c>
      <c r="Z385">
        <v>778</v>
      </c>
      <c r="AA385">
        <v>10</v>
      </c>
      <c r="AB385">
        <v>4.8539720880300496</v>
      </c>
      <c r="AC385">
        <v>3</v>
      </c>
      <c r="AD385">
        <v>5</v>
      </c>
      <c r="AE385">
        <v>36</v>
      </c>
      <c r="AF385">
        <v>120</v>
      </c>
      <c r="AG385">
        <v>86</v>
      </c>
      <c r="AH385">
        <v>226</v>
      </c>
      <c r="AI385">
        <v>2.74024883775057</v>
      </c>
      <c r="AJ385">
        <v>740</v>
      </c>
      <c r="AK385">
        <v>1.0513513513513499</v>
      </c>
      <c r="AL385">
        <v>139</v>
      </c>
      <c r="AM385">
        <v>0</v>
      </c>
      <c r="AN385">
        <v>0</v>
      </c>
      <c r="AO385" t="s">
        <v>183</v>
      </c>
      <c r="AP385">
        <v>0.41397849462365499</v>
      </c>
      <c r="AQ385" t="s">
        <v>144</v>
      </c>
      <c r="AR385">
        <v>0.10752688172043</v>
      </c>
      <c r="AS385" t="s">
        <v>51</v>
      </c>
      <c r="AT385">
        <v>0.483870967741935</v>
      </c>
      <c r="AU385">
        <v>2536</v>
      </c>
      <c r="AV385">
        <v>2269</v>
      </c>
      <c r="AW385">
        <v>134369</v>
      </c>
    </row>
    <row r="386" spans="1:49" x14ac:dyDescent="0.3">
      <c r="A386" s="8">
        <f t="shared" si="11"/>
        <v>109045</v>
      </c>
      <c r="B386" s="8">
        <f t="shared" si="12"/>
        <v>385</v>
      </c>
      <c r="C386" s="8">
        <f>IF(LEFT(E386,12)="National Tec",MAX($C$2:C385)+1,0)</f>
        <v>47</v>
      </c>
      <c r="D386" t="s">
        <v>633</v>
      </c>
      <c r="E386" t="s">
        <v>53</v>
      </c>
      <c r="F386" t="s">
        <v>48</v>
      </c>
      <c r="G386">
        <v>412</v>
      </c>
      <c r="H386">
        <v>1969</v>
      </c>
      <c r="I386">
        <v>2018</v>
      </c>
      <c r="J386">
        <v>109045</v>
      </c>
      <c r="K386">
        <v>195</v>
      </c>
      <c r="L386">
        <v>7</v>
      </c>
      <c r="M386">
        <v>4.99166666666666</v>
      </c>
      <c r="N386">
        <v>104</v>
      </c>
      <c r="O386">
        <v>52</v>
      </c>
      <c r="P386">
        <v>246</v>
      </c>
      <c r="Q386">
        <v>91</v>
      </c>
      <c r="R386">
        <v>379</v>
      </c>
      <c r="S386">
        <v>153</v>
      </c>
      <c r="T386">
        <v>2.7324943440467702</v>
      </c>
      <c r="U386">
        <v>186</v>
      </c>
      <c r="V386">
        <v>1.04838709677419</v>
      </c>
      <c r="W386">
        <v>66</v>
      </c>
      <c r="X386">
        <v>0.14099999999999999</v>
      </c>
      <c r="Y386">
        <v>117453</v>
      </c>
      <c r="Z386">
        <v>227</v>
      </c>
      <c r="AA386">
        <v>7</v>
      </c>
      <c r="AB386">
        <v>5.1583333333333297</v>
      </c>
      <c r="AC386">
        <v>104</v>
      </c>
      <c r="AD386">
        <v>52</v>
      </c>
      <c r="AE386">
        <v>246</v>
      </c>
      <c r="AF386">
        <v>91</v>
      </c>
      <c r="AG386">
        <v>379</v>
      </c>
      <c r="AH386">
        <v>185</v>
      </c>
      <c r="AI386">
        <v>2.7576376970271901</v>
      </c>
      <c r="AJ386">
        <v>217</v>
      </c>
      <c r="AK386">
        <v>1.04608294930875</v>
      </c>
      <c r="AL386">
        <v>68</v>
      </c>
      <c r="AM386">
        <v>0</v>
      </c>
      <c r="AN386">
        <v>0</v>
      </c>
      <c r="AO386" t="s">
        <v>127</v>
      </c>
      <c r="AP386">
        <v>0.59722222222222199</v>
      </c>
      <c r="AQ386" t="s">
        <v>118</v>
      </c>
      <c r="AR386">
        <v>0.20833333333333301</v>
      </c>
      <c r="AS386" t="s">
        <v>69</v>
      </c>
      <c r="AT386">
        <v>0.65277777777777701</v>
      </c>
      <c r="AU386">
        <v>1189</v>
      </c>
      <c r="AV386">
        <v>1091</v>
      </c>
      <c r="AW386">
        <v>87535</v>
      </c>
    </row>
    <row r="387" spans="1:49" hidden="1" x14ac:dyDescent="0.3">
      <c r="A387" s="8">
        <f t="shared" si="11"/>
        <v>109361</v>
      </c>
      <c r="B387" s="8">
        <f t="shared" si="12"/>
        <v>386</v>
      </c>
      <c r="C387" s="8">
        <f>IF(LEFT(E387,12)="National Tec",MAX($C$2:C386)+1,0)</f>
        <v>0</v>
      </c>
      <c r="D387" t="s">
        <v>634</v>
      </c>
      <c r="E387" t="s">
        <v>71</v>
      </c>
      <c r="F387" t="s">
        <v>48</v>
      </c>
      <c r="G387">
        <v>135</v>
      </c>
      <c r="H387">
        <v>1993</v>
      </c>
      <c r="I387">
        <v>2020</v>
      </c>
      <c r="J387">
        <v>109361</v>
      </c>
      <c r="K387">
        <v>373</v>
      </c>
      <c r="L387">
        <v>9</v>
      </c>
      <c r="M387">
        <v>4.9585164835164797</v>
      </c>
      <c r="N387">
        <v>10</v>
      </c>
      <c r="O387">
        <v>7</v>
      </c>
      <c r="P387">
        <v>72</v>
      </c>
      <c r="Q387">
        <v>167</v>
      </c>
      <c r="R387">
        <v>89</v>
      </c>
      <c r="S387">
        <v>220</v>
      </c>
      <c r="T387">
        <v>2.7312874967150398</v>
      </c>
      <c r="U387">
        <v>345</v>
      </c>
      <c r="V387">
        <v>1.08115942028985</v>
      </c>
      <c r="W387">
        <v>60</v>
      </c>
      <c r="X387">
        <v>0.24490000000000001</v>
      </c>
      <c r="Y387">
        <v>89784</v>
      </c>
      <c r="Z387">
        <v>494</v>
      </c>
      <c r="AA387">
        <v>11</v>
      </c>
      <c r="AB387">
        <v>5.3180402930402897</v>
      </c>
      <c r="AC387">
        <v>10</v>
      </c>
      <c r="AD387">
        <v>9</v>
      </c>
      <c r="AE387">
        <v>72</v>
      </c>
      <c r="AF387">
        <v>199</v>
      </c>
      <c r="AG387">
        <v>89</v>
      </c>
      <c r="AH387">
        <v>268</v>
      </c>
      <c r="AI387">
        <v>2.8567373938448699</v>
      </c>
      <c r="AJ387">
        <v>415</v>
      </c>
      <c r="AK387">
        <v>1.19036144578313</v>
      </c>
      <c r="AL387">
        <v>65</v>
      </c>
      <c r="AM387">
        <v>0</v>
      </c>
      <c r="AN387">
        <v>0</v>
      </c>
      <c r="AO387" t="s">
        <v>165</v>
      </c>
      <c r="AP387">
        <v>0.23478260869565201</v>
      </c>
      <c r="AQ387" t="s">
        <v>139</v>
      </c>
      <c r="AR387">
        <v>0.23478260869565201</v>
      </c>
      <c r="AS387" t="s">
        <v>187</v>
      </c>
      <c r="AT387">
        <v>0.30434782608695599</v>
      </c>
      <c r="AU387">
        <v>381</v>
      </c>
      <c r="AV387">
        <v>472</v>
      </c>
      <c r="AW387">
        <v>45124</v>
      </c>
    </row>
    <row r="388" spans="1:49" hidden="1" x14ac:dyDescent="0.3">
      <c r="A388" s="8">
        <f t="shared" ref="A388:A451" si="13">J388</f>
        <v>109384</v>
      </c>
      <c r="B388" s="8">
        <f t="shared" ref="B388:B451" si="14">B387+1</f>
        <v>387</v>
      </c>
      <c r="C388" s="8">
        <f>IF(LEFT(E388,12)="National Tec",MAX($C$2:C387)+1,0)</f>
        <v>0</v>
      </c>
      <c r="D388" t="s">
        <v>635</v>
      </c>
      <c r="E388" t="s">
        <v>125</v>
      </c>
      <c r="F388" t="s">
        <v>48</v>
      </c>
      <c r="G388">
        <v>107</v>
      </c>
      <c r="H388">
        <v>2003</v>
      </c>
      <c r="I388">
        <v>2019</v>
      </c>
      <c r="J388">
        <v>109384</v>
      </c>
      <c r="K388">
        <v>410</v>
      </c>
      <c r="L388">
        <v>9</v>
      </c>
      <c r="M388">
        <v>5.9318181818181799</v>
      </c>
      <c r="N388">
        <v>2</v>
      </c>
      <c r="O388">
        <v>2</v>
      </c>
      <c r="P388">
        <v>27</v>
      </c>
      <c r="Q388">
        <v>202</v>
      </c>
      <c r="R388">
        <v>75</v>
      </c>
      <c r="S388">
        <v>324</v>
      </c>
      <c r="T388">
        <v>2.7312310133200701</v>
      </c>
      <c r="U388">
        <v>319</v>
      </c>
      <c r="V388">
        <v>1.2852664576802499</v>
      </c>
      <c r="W388">
        <v>54</v>
      </c>
      <c r="X388">
        <v>0.14230000000000001</v>
      </c>
      <c r="Y388">
        <v>107238</v>
      </c>
      <c r="Z388">
        <v>478</v>
      </c>
      <c r="AA388">
        <v>10</v>
      </c>
      <c r="AB388">
        <v>6.7651515151515103</v>
      </c>
      <c r="AC388">
        <v>2</v>
      </c>
      <c r="AD388">
        <v>2</v>
      </c>
      <c r="AE388">
        <v>27</v>
      </c>
      <c r="AF388">
        <v>204</v>
      </c>
      <c r="AG388">
        <v>75</v>
      </c>
      <c r="AH388">
        <v>358</v>
      </c>
      <c r="AI388">
        <v>2.7911060281198301</v>
      </c>
      <c r="AJ388">
        <v>343</v>
      </c>
      <c r="AK388">
        <v>1.3935860058309</v>
      </c>
      <c r="AL388">
        <v>64</v>
      </c>
      <c r="AM388">
        <v>0</v>
      </c>
      <c r="AN388">
        <v>3</v>
      </c>
      <c r="AO388" t="s">
        <v>87</v>
      </c>
      <c r="AP388">
        <v>0.82242990654205606</v>
      </c>
      <c r="AQ388" t="s">
        <v>216</v>
      </c>
      <c r="AR388">
        <v>4.67289719626168E-2</v>
      </c>
      <c r="AS388" t="s">
        <v>88</v>
      </c>
      <c r="AT388">
        <v>0.85981308411214896</v>
      </c>
      <c r="AU388">
        <v>1186</v>
      </c>
      <c r="AV388">
        <v>1218</v>
      </c>
      <c r="AW388">
        <v>161179</v>
      </c>
    </row>
    <row r="389" spans="1:49" hidden="1" x14ac:dyDescent="0.3">
      <c r="A389" s="8">
        <f t="shared" si="13"/>
        <v>109702</v>
      </c>
      <c r="B389" s="8">
        <f t="shared" si="14"/>
        <v>388</v>
      </c>
      <c r="C389" s="8">
        <f>IF(LEFT(E389,12)="National Tec",MAX($C$2:C388)+1,0)</f>
        <v>0</v>
      </c>
      <c r="D389" t="s">
        <v>636</v>
      </c>
      <c r="E389" t="s">
        <v>275</v>
      </c>
      <c r="F389" t="s">
        <v>48</v>
      </c>
      <c r="G389">
        <v>124</v>
      </c>
      <c r="H389">
        <v>2001</v>
      </c>
      <c r="I389">
        <v>2020</v>
      </c>
      <c r="J389">
        <v>109702</v>
      </c>
      <c r="K389">
        <v>934</v>
      </c>
      <c r="L389">
        <v>16</v>
      </c>
      <c r="M389">
        <v>4.0631060839211797</v>
      </c>
      <c r="N389">
        <v>0</v>
      </c>
      <c r="O389">
        <v>0</v>
      </c>
      <c r="P389">
        <v>17</v>
      </c>
      <c r="Q389">
        <v>255</v>
      </c>
      <c r="R389">
        <v>31</v>
      </c>
      <c r="S389">
        <v>278</v>
      </c>
      <c r="T389">
        <v>2.7300683471035998</v>
      </c>
      <c r="U389">
        <v>785</v>
      </c>
      <c r="V389">
        <v>1.18980891719745</v>
      </c>
      <c r="W389">
        <v>87</v>
      </c>
      <c r="X389">
        <v>0.23</v>
      </c>
      <c r="Y389">
        <v>97537</v>
      </c>
      <c r="Z389">
        <v>1213</v>
      </c>
      <c r="AA389">
        <v>17</v>
      </c>
      <c r="AB389">
        <v>4.9268405520674099</v>
      </c>
      <c r="AC389">
        <v>0</v>
      </c>
      <c r="AD389">
        <v>0</v>
      </c>
      <c r="AE389">
        <v>17</v>
      </c>
      <c r="AF389">
        <v>299</v>
      </c>
      <c r="AG389">
        <v>31</v>
      </c>
      <c r="AH389">
        <v>334</v>
      </c>
      <c r="AI389">
        <v>2.8266288423939701</v>
      </c>
      <c r="AJ389">
        <v>910</v>
      </c>
      <c r="AK389">
        <v>1.33296703296703</v>
      </c>
      <c r="AL389">
        <v>92</v>
      </c>
      <c r="AM389">
        <v>0</v>
      </c>
      <c r="AN389">
        <v>1</v>
      </c>
      <c r="AO389" t="s">
        <v>159</v>
      </c>
      <c r="AP389">
        <v>0.6</v>
      </c>
      <c r="AQ389" t="s">
        <v>135</v>
      </c>
      <c r="AR389">
        <v>6.6666666666666596E-2</v>
      </c>
      <c r="AS389" t="s">
        <v>51</v>
      </c>
      <c r="AT389">
        <v>0.838095238095238</v>
      </c>
      <c r="AU389">
        <v>534</v>
      </c>
      <c r="AV389">
        <v>586</v>
      </c>
      <c r="AW389">
        <v>29160</v>
      </c>
    </row>
    <row r="390" spans="1:49" hidden="1" x14ac:dyDescent="0.3">
      <c r="A390" s="8">
        <f t="shared" si="13"/>
        <v>109821</v>
      </c>
      <c r="B390" s="8">
        <f t="shared" si="14"/>
        <v>389</v>
      </c>
      <c r="C390" s="8">
        <f>IF(LEFT(E390,12)="National Tec",MAX($C$2:C389)+1,0)</f>
        <v>0</v>
      </c>
      <c r="D390" t="s">
        <v>637</v>
      </c>
      <c r="E390" t="s">
        <v>71</v>
      </c>
      <c r="F390" t="s">
        <v>48</v>
      </c>
      <c r="G390">
        <v>177</v>
      </c>
      <c r="H390">
        <v>1991</v>
      </c>
      <c r="I390">
        <v>2020</v>
      </c>
      <c r="J390">
        <v>109821</v>
      </c>
      <c r="K390">
        <v>793</v>
      </c>
      <c r="L390">
        <v>13</v>
      </c>
      <c r="M390">
        <v>6.8928932178932101</v>
      </c>
      <c r="N390">
        <v>2</v>
      </c>
      <c r="O390">
        <v>0</v>
      </c>
      <c r="P390">
        <v>37</v>
      </c>
      <c r="Q390">
        <v>120</v>
      </c>
      <c r="R390">
        <v>85</v>
      </c>
      <c r="S390">
        <v>315</v>
      </c>
      <c r="T390">
        <v>2.7296847100099799</v>
      </c>
      <c r="U390">
        <v>631</v>
      </c>
      <c r="V390">
        <v>1.2567353407290001</v>
      </c>
      <c r="W390">
        <v>117</v>
      </c>
      <c r="X390">
        <v>0.12859999999999999</v>
      </c>
      <c r="Y390">
        <v>109741</v>
      </c>
      <c r="Z390">
        <v>910</v>
      </c>
      <c r="AA390">
        <v>14</v>
      </c>
      <c r="AB390">
        <v>7.6080447330447303</v>
      </c>
      <c r="AC390">
        <v>2</v>
      </c>
      <c r="AD390">
        <v>0</v>
      </c>
      <c r="AE390">
        <v>37</v>
      </c>
      <c r="AF390">
        <v>127</v>
      </c>
      <c r="AG390">
        <v>85</v>
      </c>
      <c r="AH390">
        <v>362</v>
      </c>
      <c r="AI390">
        <v>2.7825924232452999</v>
      </c>
      <c r="AJ390">
        <v>656</v>
      </c>
      <c r="AK390">
        <v>1.38719512195121</v>
      </c>
      <c r="AL390">
        <v>121</v>
      </c>
      <c r="AM390">
        <v>0</v>
      </c>
      <c r="AN390">
        <v>0</v>
      </c>
      <c r="AO390" t="s">
        <v>245</v>
      </c>
      <c r="AP390">
        <v>0.74100719424460404</v>
      </c>
      <c r="AQ390" t="s">
        <v>147</v>
      </c>
      <c r="AR390">
        <v>9.3525179856115095E-2</v>
      </c>
      <c r="AS390" t="s">
        <v>65</v>
      </c>
      <c r="AT390">
        <v>0.74100719424460404</v>
      </c>
      <c r="AU390">
        <v>874</v>
      </c>
      <c r="AV390">
        <v>868</v>
      </c>
      <c r="AW390">
        <v>87137</v>
      </c>
    </row>
    <row r="391" spans="1:49" hidden="1" x14ac:dyDescent="0.3">
      <c r="A391" s="8">
        <f t="shared" si="13"/>
        <v>110635</v>
      </c>
      <c r="B391" s="8">
        <f t="shared" si="14"/>
        <v>390</v>
      </c>
      <c r="C391" s="8">
        <f>IF(LEFT(E391,12)="National Tec",MAX($C$2:C390)+1,0)</f>
        <v>0</v>
      </c>
      <c r="D391" t="s">
        <v>638</v>
      </c>
      <c r="E391" t="s">
        <v>112</v>
      </c>
      <c r="F391" t="s">
        <v>48</v>
      </c>
      <c r="G391">
        <v>165</v>
      </c>
      <c r="H391">
        <v>1975</v>
      </c>
      <c r="I391">
        <v>2019</v>
      </c>
      <c r="J391">
        <v>110635</v>
      </c>
      <c r="K391">
        <v>125</v>
      </c>
      <c r="L391">
        <v>7</v>
      </c>
      <c r="M391">
        <v>5.1666666666666599</v>
      </c>
      <c r="N391">
        <v>66</v>
      </c>
      <c r="O391">
        <v>74</v>
      </c>
      <c r="P391">
        <v>111</v>
      </c>
      <c r="Q391">
        <v>102</v>
      </c>
      <c r="R391">
        <v>155</v>
      </c>
      <c r="S391">
        <v>122</v>
      </c>
      <c r="T391">
        <v>2.7269477258862098</v>
      </c>
      <c r="U391">
        <v>89</v>
      </c>
      <c r="V391">
        <v>1.40449438202247</v>
      </c>
      <c r="W391">
        <v>41</v>
      </c>
      <c r="X391">
        <v>9.4200000000000006E-2</v>
      </c>
      <c r="Y391">
        <v>105976</v>
      </c>
      <c r="Z391">
        <v>138</v>
      </c>
      <c r="AA391">
        <v>7</v>
      </c>
      <c r="AB391">
        <v>6.1666666666666599</v>
      </c>
      <c r="AC391">
        <v>66</v>
      </c>
      <c r="AD391">
        <v>84</v>
      </c>
      <c r="AE391">
        <v>111</v>
      </c>
      <c r="AF391">
        <v>115</v>
      </c>
      <c r="AG391">
        <v>155</v>
      </c>
      <c r="AH391">
        <v>135</v>
      </c>
      <c r="AI391">
        <v>2.79571089410108</v>
      </c>
      <c r="AJ391">
        <v>90</v>
      </c>
      <c r="AK391">
        <v>1.5333333333333301</v>
      </c>
      <c r="AL391">
        <v>44</v>
      </c>
      <c r="AM391">
        <v>0</v>
      </c>
      <c r="AN391">
        <v>0</v>
      </c>
      <c r="AO391" t="s">
        <v>108</v>
      </c>
      <c r="AP391">
        <v>0.47540983606557302</v>
      </c>
      <c r="AQ391" t="s">
        <v>67</v>
      </c>
      <c r="AR391">
        <v>0.114754098360655</v>
      </c>
      <c r="AS391" t="s">
        <v>69</v>
      </c>
      <c r="AT391">
        <v>0.65573770491803196</v>
      </c>
      <c r="AU391">
        <v>1052</v>
      </c>
      <c r="AV391">
        <v>1018</v>
      </c>
      <c r="AW391">
        <v>92645</v>
      </c>
    </row>
    <row r="392" spans="1:49" hidden="1" x14ac:dyDescent="0.3">
      <c r="A392" s="8">
        <f t="shared" si="13"/>
        <v>111174</v>
      </c>
      <c r="B392" s="8">
        <f t="shared" si="14"/>
        <v>391</v>
      </c>
      <c r="C392" s="8">
        <f>IF(LEFT(E392,12)="National Tec",MAX($C$2:C391)+1,0)</f>
        <v>0</v>
      </c>
      <c r="D392" t="s">
        <v>639</v>
      </c>
      <c r="E392" t="s">
        <v>640</v>
      </c>
      <c r="F392" t="s">
        <v>48</v>
      </c>
      <c r="G392">
        <v>32</v>
      </c>
      <c r="H392">
        <v>2002</v>
      </c>
      <c r="I392">
        <v>2020</v>
      </c>
      <c r="J392">
        <v>111174</v>
      </c>
      <c r="K392">
        <v>131</v>
      </c>
      <c r="L392">
        <v>7</v>
      </c>
      <c r="M392">
        <v>5.75</v>
      </c>
      <c r="N392">
        <v>4</v>
      </c>
      <c r="O392">
        <v>54</v>
      </c>
      <c r="P392">
        <v>15</v>
      </c>
      <c r="Q392">
        <v>103</v>
      </c>
      <c r="R392">
        <v>23</v>
      </c>
      <c r="S392">
        <v>124</v>
      </c>
      <c r="T392">
        <v>2.7250059008473801</v>
      </c>
      <c r="U392">
        <v>78</v>
      </c>
      <c r="V392">
        <v>1.67948717948717</v>
      </c>
      <c r="W392">
        <v>22</v>
      </c>
      <c r="X392">
        <v>0.1149</v>
      </c>
      <c r="Y392">
        <v>117023</v>
      </c>
      <c r="Z392">
        <v>148</v>
      </c>
      <c r="AA392">
        <v>7</v>
      </c>
      <c r="AB392">
        <v>5.75</v>
      </c>
      <c r="AC392">
        <v>4</v>
      </c>
      <c r="AD392">
        <v>61</v>
      </c>
      <c r="AE392">
        <v>15</v>
      </c>
      <c r="AF392">
        <v>118</v>
      </c>
      <c r="AG392">
        <v>23</v>
      </c>
      <c r="AH392">
        <v>140</v>
      </c>
      <c r="AI392">
        <v>2.75904825079897</v>
      </c>
      <c r="AJ392">
        <v>83</v>
      </c>
      <c r="AK392">
        <v>1.7831325301204799</v>
      </c>
      <c r="AL392">
        <v>24</v>
      </c>
      <c r="AM392">
        <v>0</v>
      </c>
      <c r="AN392">
        <v>1</v>
      </c>
      <c r="AO392" t="s">
        <v>108</v>
      </c>
      <c r="AP392">
        <v>0.32258064516128998</v>
      </c>
      <c r="AQ392" t="s">
        <v>232</v>
      </c>
      <c r="AR392">
        <v>0.19354838709677399</v>
      </c>
      <c r="AS392" t="s">
        <v>209</v>
      </c>
      <c r="AT392">
        <v>0.35483870967741898</v>
      </c>
      <c r="AU392">
        <v>1152</v>
      </c>
      <c r="AV392">
        <v>1026</v>
      </c>
      <c r="AW392">
        <v>92645</v>
      </c>
    </row>
    <row r="393" spans="1:49" hidden="1" x14ac:dyDescent="0.3">
      <c r="A393" s="8">
        <f t="shared" si="13"/>
        <v>111349</v>
      </c>
      <c r="B393" s="8">
        <f t="shared" si="14"/>
        <v>392</v>
      </c>
      <c r="C393" s="8">
        <f>IF(LEFT(E393,12)="National Tec",MAX($C$2:C392)+1,0)</f>
        <v>0</v>
      </c>
      <c r="D393" t="s">
        <v>641</v>
      </c>
      <c r="E393" t="s">
        <v>47</v>
      </c>
      <c r="F393" t="s">
        <v>48</v>
      </c>
      <c r="G393">
        <v>165</v>
      </c>
      <c r="H393">
        <v>1999</v>
      </c>
      <c r="I393">
        <v>2020</v>
      </c>
      <c r="J393">
        <v>111349</v>
      </c>
      <c r="K393">
        <v>671</v>
      </c>
      <c r="L393">
        <v>10</v>
      </c>
      <c r="M393">
        <v>4.7971611721611698</v>
      </c>
      <c r="N393">
        <v>7</v>
      </c>
      <c r="O393">
        <v>5</v>
      </c>
      <c r="P393">
        <v>36</v>
      </c>
      <c r="Q393">
        <v>135</v>
      </c>
      <c r="R393">
        <v>69</v>
      </c>
      <c r="S393">
        <v>173</v>
      </c>
      <c r="T393">
        <v>2.72440785757827</v>
      </c>
      <c r="U393">
        <v>575</v>
      </c>
      <c r="V393">
        <v>1.16695652173913</v>
      </c>
      <c r="W393">
        <v>97</v>
      </c>
      <c r="X393">
        <v>0.11360000000000001</v>
      </c>
      <c r="Y393">
        <v>115658</v>
      </c>
      <c r="Z393">
        <v>757</v>
      </c>
      <c r="AA393">
        <v>11</v>
      </c>
      <c r="AB393">
        <v>4.9892551892551902</v>
      </c>
      <c r="AC393">
        <v>7</v>
      </c>
      <c r="AD393">
        <v>5</v>
      </c>
      <c r="AE393">
        <v>36</v>
      </c>
      <c r="AF393">
        <v>144</v>
      </c>
      <c r="AG393">
        <v>69</v>
      </c>
      <c r="AH393">
        <v>188</v>
      </c>
      <c r="AI393">
        <v>2.7632332587052</v>
      </c>
      <c r="AJ393">
        <v>622</v>
      </c>
      <c r="AK393">
        <v>1.2170418006430801</v>
      </c>
      <c r="AL393">
        <v>100</v>
      </c>
      <c r="AM393">
        <v>0</v>
      </c>
      <c r="AN393">
        <v>0</v>
      </c>
      <c r="AO393" t="s">
        <v>416</v>
      </c>
      <c r="AP393">
        <v>0.83916083916083895</v>
      </c>
      <c r="AQ393" t="s">
        <v>59</v>
      </c>
      <c r="AR393">
        <v>3.4965034965034898E-2</v>
      </c>
      <c r="AS393" t="s">
        <v>51</v>
      </c>
      <c r="AT393">
        <v>0.95104895104895104</v>
      </c>
      <c r="AU393">
        <v>889</v>
      </c>
      <c r="AV393">
        <v>865</v>
      </c>
      <c r="AW393">
        <v>64516</v>
      </c>
    </row>
    <row r="394" spans="1:49" hidden="1" x14ac:dyDescent="0.3">
      <c r="A394" s="8">
        <f t="shared" si="13"/>
        <v>111453</v>
      </c>
      <c r="B394" s="8">
        <f t="shared" si="14"/>
        <v>393</v>
      </c>
      <c r="C394" s="8">
        <f>IF(LEFT(E394,12)="National Tec",MAX($C$2:C393)+1,0)</f>
        <v>0</v>
      </c>
      <c r="D394" t="s">
        <v>642</v>
      </c>
      <c r="E394" t="s">
        <v>643</v>
      </c>
      <c r="F394" t="s">
        <v>48</v>
      </c>
      <c r="G394">
        <v>22</v>
      </c>
      <c r="H394">
        <v>1989</v>
      </c>
      <c r="I394">
        <v>2004</v>
      </c>
      <c r="J394">
        <v>111453</v>
      </c>
      <c r="K394">
        <v>198</v>
      </c>
      <c r="L394">
        <v>4</v>
      </c>
      <c r="M394">
        <v>2.8611111111111098</v>
      </c>
      <c r="N394">
        <v>2</v>
      </c>
      <c r="O394">
        <v>167</v>
      </c>
      <c r="P394">
        <v>8</v>
      </c>
      <c r="Q394">
        <v>181</v>
      </c>
      <c r="R394">
        <v>20</v>
      </c>
      <c r="S394">
        <v>193</v>
      </c>
      <c r="T394">
        <v>2.7240931684617098</v>
      </c>
      <c r="U394">
        <v>189</v>
      </c>
      <c r="V394">
        <v>1.0476190476190399</v>
      </c>
      <c r="W394">
        <v>14</v>
      </c>
      <c r="X394">
        <v>0.01</v>
      </c>
      <c r="Y394">
        <v>131331</v>
      </c>
      <c r="Z394">
        <v>200</v>
      </c>
      <c r="AA394">
        <v>4</v>
      </c>
      <c r="AB394">
        <v>2.8611111111111098</v>
      </c>
      <c r="AC394">
        <v>2</v>
      </c>
      <c r="AD394">
        <v>167</v>
      </c>
      <c r="AE394">
        <v>8</v>
      </c>
      <c r="AF394">
        <v>181</v>
      </c>
      <c r="AG394">
        <v>20</v>
      </c>
      <c r="AH394">
        <v>194</v>
      </c>
      <c r="AI394">
        <v>2.7151915296546498</v>
      </c>
      <c r="AJ394">
        <v>191</v>
      </c>
      <c r="AK394">
        <v>1.04712041884816</v>
      </c>
      <c r="AL394">
        <v>14</v>
      </c>
      <c r="AM394">
        <v>0</v>
      </c>
      <c r="AN394">
        <v>0</v>
      </c>
      <c r="AO394" t="s">
        <v>427</v>
      </c>
      <c r="AP394">
        <v>0.58333333333333304</v>
      </c>
      <c r="AQ394" t="s">
        <v>428</v>
      </c>
      <c r="AR394">
        <v>0.33333333333333298</v>
      </c>
      <c r="AS394" t="s">
        <v>429</v>
      </c>
      <c r="AT394">
        <v>0.58333333333333304</v>
      </c>
      <c r="AU394">
        <v>127</v>
      </c>
      <c r="AV394">
        <v>88</v>
      </c>
      <c r="AW394">
        <v>10479</v>
      </c>
    </row>
    <row r="395" spans="1:49" x14ac:dyDescent="0.3">
      <c r="A395" s="8">
        <f t="shared" si="13"/>
        <v>111590</v>
      </c>
      <c r="B395" s="8">
        <f t="shared" si="14"/>
        <v>394</v>
      </c>
      <c r="C395" s="8">
        <f>IF(LEFT(E395,12)="National Tec",MAX($C$2:C394)+1,0)</f>
        <v>48</v>
      </c>
      <c r="D395" t="s">
        <v>644</v>
      </c>
      <c r="E395" t="s">
        <v>53</v>
      </c>
      <c r="F395" t="s">
        <v>48</v>
      </c>
      <c r="G395">
        <v>192</v>
      </c>
      <c r="H395">
        <v>1995</v>
      </c>
      <c r="I395">
        <v>2020</v>
      </c>
      <c r="J395">
        <v>111590</v>
      </c>
      <c r="K395">
        <v>495</v>
      </c>
      <c r="L395">
        <v>12</v>
      </c>
      <c r="M395">
        <v>6.4583333333333304</v>
      </c>
      <c r="N395">
        <v>2</v>
      </c>
      <c r="O395">
        <v>0</v>
      </c>
      <c r="P395">
        <v>85</v>
      </c>
      <c r="Q395">
        <v>208</v>
      </c>
      <c r="R395">
        <v>151</v>
      </c>
      <c r="S395">
        <v>367</v>
      </c>
      <c r="T395">
        <v>2.7235859185944502</v>
      </c>
      <c r="U395">
        <v>354</v>
      </c>
      <c r="V395">
        <v>1.3983050847457601</v>
      </c>
      <c r="W395">
        <v>103</v>
      </c>
      <c r="X395">
        <v>0.20930000000000001</v>
      </c>
      <c r="Y395">
        <v>107885</v>
      </c>
      <c r="Z395">
        <v>626</v>
      </c>
      <c r="AA395">
        <v>12</v>
      </c>
      <c r="AB395">
        <v>7.1761904761904702</v>
      </c>
      <c r="AC395">
        <v>2</v>
      </c>
      <c r="AD395">
        <v>0</v>
      </c>
      <c r="AE395">
        <v>85</v>
      </c>
      <c r="AF395">
        <v>241</v>
      </c>
      <c r="AG395">
        <v>151</v>
      </c>
      <c r="AH395">
        <v>460</v>
      </c>
      <c r="AI395">
        <v>2.7888982156637701</v>
      </c>
      <c r="AJ395">
        <v>387</v>
      </c>
      <c r="AK395">
        <v>1.61757105943152</v>
      </c>
      <c r="AL395">
        <v>121</v>
      </c>
      <c r="AM395">
        <v>1</v>
      </c>
      <c r="AN395">
        <v>1</v>
      </c>
      <c r="AO395" t="s">
        <v>80</v>
      </c>
      <c r="AP395">
        <v>0.22023809523809501</v>
      </c>
      <c r="AQ395" t="s">
        <v>314</v>
      </c>
      <c r="AR395">
        <v>0.113095238095238</v>
      </c>
      <c r="AS395" t="s">
        <v>56</v>
      </c>
      <c r="AT395">
        <v>0.27976190476190399</v>
      </c>
      <c r="AU395">
        <v>521</v>
      </c>
      <c r="AV395">
        <v>550</v>
      </c>
      <c r="AW395">
        <v>27014</v>
      </c>
    </row>
    <row r="396" spans="1:49" hidden="1" x14ac:dyDescent="0.3">
      <c r="A396" s="8">
        <f t="shared" si="13"/>
        <v>111651</v>
      </c>
      <c r="B396" s="8">
        <f t="shared" si="14"/>
        <v>395</v>
      </c>
      <c r="C396" s="8">
        <f>IF(LEFT(E396,12)="National Tec",MAX($C$2:C395)+1,0)</f>
        <v>0</v>
      </c>
      <c r="D396" t="s">
        <v>645</v>
      </c>
      <c r="E396" t="s">
        <v>62</v>
      </c>
      <c r="F396" t="s">
        <v>48</v>
      </c>
      <c r="G396">
        <v>159</v>
      </c>
      <c r="H396">
        <v>1985</v>
      </c>
      <c r="I396">
        <v>2020</v>
      </c>
      <c r="J396">
        <v>111651</v>
      </c>
      <c r="K396">
        <v>363</v>
      </c>
      <c r="L396">
        <v>9</v>
      </c>
      <c r="M396">
        <v>5.9829365079364996</v>
      </c>
      <c r="N396">
        <v>4</v>
      </c>
      <c r="O396">
        <v>11</v>
      </c>
      <c r="P396">
        <v>31</v>
      </c>
      <c r="Q396">
        <v>74</v>
      </c>
      <c r="R396">
        <v>77</v>
      </c>
      <c r="S396">
        <v>194</v>
      </c>
      <c r="T396">
        <v>2.7233687376661</v>
      </c>
      <c r="U396">
        <v>331</v>
      </c>
      <c r="V396">
        <v>1.09667673716012</v>
      </c>
      <c r="W396">
        <v>80</v>
      </c>
      <c r="X396">
        <v>0.11459999999999999</v>
      </c>
      <c r="Y396">
        <v>119407</v>
      </c>
      <c r="Z396">
        <v>410</v>
      </c>
      <c r="AA396">
        <v>10</v>
      </c>
      <c r="AB396">
        <v>5.8940476190476101</v>
      </c>
      <c r="AC396">
        <v>4</v>
      </c>
      <c r="AD396">
        <v>11</v>
      </c>
      <c r="AE396">
        <v>31</v>
      </c>
      <c r="AF396">
        <v>76</v>
      </c>
      <c r="AG396">
        <v>77</v>
      </c>
      <c r="AH396">
        <v>219</v>
      </c>
      <c r="AI396">
        <v>2.75113816891986</v>
      </c>
      <c r="AJ396">
        <v>352</v>
      </c>
      <c r="AK396">
        <v>1.16477272727272</v>
      </c>
      <c r="AL396">
        <v>84</v>
      </c>
      <c r="AM396">
        <v>0</v>
      </c>
      <c r="AN396">
        <v>0</v>
      </c>
      <c r="AO396" t="s">
        <v>72</v>
      </c>
      <c r="AP396">
        <v>0.39669421487603301</v>
      </c>
      <c r="AQ396" t="s">
        <v>83</v>
      </c>
      <c r="AR396">
        <v>0.15702479338842901</v>
      </c>
      <c r="AS396" t="s">
        <v>65</v>
      </c>
      <c r="AT396">
        <v>0.44628099173553698</v>
      </c>
      <c r="AU396">
        <v>1268</v>
      </c>
      <c r="AV396">
        <v>1157</v>
      </c>
      <c r="AW396">
        <v>80670</v>
      </c>
    </row>
    <row r="397" spans="1:49" hidden="1" x14ac:dyDescent="0.3">
      <c r="A397" s="8">
        <f t="shared" si="13"/>
        <v>111702</v>
      </c>
      <c r="B397" s="8">
        <f t="shared" si="14"/>
        <v>396</v>
      </c>
      <c r="C397" s="8">
        <f>IF(LEFT(E397,12)="National Tec",MAX($C$2:C396)+1,0)</f>
        <v>0</v>
      </c>
      <c r="D397" t="s">
        <v>646</v>
      </c>
      <c r="E397" t="s">
        <v>259</v>
      </c>
      <c r="F397" t="s">
        <v>48</v>
      </c>
      <c r="G397">
        <v>112</v>
      </c>
      <c r="H397">
        <v>2004</v>
      </c>
      <c r="I397">
        <v>2020</v>
      </c>
      <c r="J397">
        <v>111702</v>
      </c>
      <c r="K397">
        <v>623</v>
      </c>
      <c r="L397">
        <v>11</v>
      </c>
      <c r="M397">
        <v>6.8523809523809502</v>
      </c>
      <c r="N397">
        <v>0</v>
      </c>
      <c r="O397">
        <v>0</v>
      </c>
      <c r="P397">
        <v>45</v>
      </c>
      <c r="Q397">
        <v>205</v>
      </c>
      <c r="R397">
        <v>60</v>
      </c>
      <c r="S397">
        <v>309</v>
      </c>
      <c r="T397">
        <v>2.7231842069604002</v>
      </c>
      <c r="U397">
        <v>378</v>
      </c>
      <c r="V397">
        <v>1.6481481481481399</v>
      </c>
      <c r="W397">
        <v>92</v>
      </c>
      <c r="X397">
        <v>0.2074</v>
      </c>
      <c r="Y397">
        <v>94658</v>
      </c>
      <c r="Z397">
        <v>786</v>
      </c>
      <c r="AA397">
        <v>13</v>
      </c>
      <c r="AB397">
        <v>7.9698773448773403</v>
      </c>
      <c r="AC397">
        <v>0</v>
      </c>
      <c r="AD397">
        <v>0</v>
      </c>
      <c r="AE397">
        <v>45</v>
      </c>
      <c r="AF397">
        <v>258</v>
      </c>
      <c r="AG397">
        <v>60</v>
      </c>
      <c r="AH397">
        <v>376</v>
      </c>
      <c r="AI397">
        <v>2.83743476861213</v>
      </c>
      <c r="AJ397">
        <v>407</v>
      </c>
      <c r="AK397">
        <v>1.93120393120393</v>
      </c>
      <c r="AL397">
        <v>93</v>
      </c>
      <c r="AM397">
        <v>0</v>
      </c>
      <c r="AN397">
        <v>0</v>
      </c>
      <c r="AO397" t="s">
        <v>76</v>
      </c>
      <c r="AP397">
        <v>0.65094339622641495</v>
      </c>
      <c r="AQ397" t="s">
        <v>139</v>
      </c>
      <c r="AR397">
        <v>9.4339622641509399E-2</v>
      </c>
      <c r="AS397" t="s">
        <v>187</v>
      </c>
      <c r="AT397">
        <v>0.76415094339622602</v>
      </c>
      <c r="AU397">
        <v>1874</v>
      </c>
      <c r="AV397">
        <v>2010</v>
      </c>
      <c r="AW397">
        <v>54940</v>
      </c>
    </row>
    <row r="398" spans="1:49" hidden="1" x14ac:dyDescent="0.3">
      <c r="A398" s="8">
        <f t="shared" si="13"/>
        <v>111709</v>
      </c>
      <c r="B398" s="8">
        <f t="shared" si="14"/>
        <v>397</v>
      </c>
      <c r="C398" s="8">
        <f>IF(LEFT(E398,12)="National Tec",MAX($C$2:C397)+1,0)</f>
        <v>0</v>
      </c>
      <c r="D398" t="s">
        <v>647</v>
      </c>
      <c r="E398" t="s">
        <v>117</v>
      </c>
      <c r="F398" t="s">
        <v>48</v>
      </c>
      <c r="G398">
        <v>116</v>
      </c>
      <c r="H398">
        <v>2003</v>
      </c>
      <c r="I398">
        <v>2020</v>
      </c>
      <c r="J398">
        <v>111709</v>
      </c>
      <c r="K398">
        <v>363</v>
      </c>
      <c r="L398">
        <v>10</v>
      </c>
      <c r="M398">
        <v>4.1222689075630203</v>
      </c>
      <c r="N398">
        <v>6</v>
      </c>
      <c r="O398">
        <v>13</v>
      </c>
      <c r="P398">
        <v>25</v>
      </c>
      <c r="Q398">
        <v>90</v>
      </c>
      <c r="R398">
        <v>60</v>
      </c>
      <c r="S398">
        <v>258</v>
      </c>
      <c r="T398">
        <v>2.7231669836041599</v>
      </c>
      <c r="U398">
        <v>349</v>
      </c>
      <c r="V398">
        <v>1.0401146131805099</v>
      </c>
      <c r="W398">
        <v>79</v>
      </c>
      <c r="X398">
        <v>0.17499999999999999</v>
      </c>
      <c r="Y398">
        <v>89175</v>
      </c>
      <c r="Z398">
        <v>440</v>
      </c>
      <c r="AA398">
        <v>10</v>
      </c>
      <c r="AB398">
        <v>5.26512605042016</v>
      </c>
      <c r="AC398">
        <v>6</v>
      </c>
      <c r="AD398">
        <v>19</v>
      </c>
      <c r="AE398">
        <v>25</v>
      </c>
      <c r="AF398">
        <v>118</v>
      </c>
      <c r="AG398">
        <v>60</v>
      </c>
      <c r="AH398">
        <v>304</v>
      </c>
      <c r="AI398">
        <v>2.8592113965190702</v>
      </c>
      <c r="AJ398">
        <v>378</v>
      </c>
      <c r="AK398">
        <v>1.16402116402116</v>
      </c>
      <c r="AL398">
        <v>90</v>
      </c>
      <c r="AM398">
        <v>0</v>
      </c>
      <c r="AN398">
        <v>1</v>
      </c>
      <c r="AO398" t="s">
        <v>648</v>
      </c>
      <c r="AP398">
        <v>0.266666666666666</v>
      </c>
      <c r="AQ398" t="s">
        <v>91</v>
      </c>
      <c r="AR398">
        <v>7.6190476190476197E-2</v>
      </c>
      <c r="AS398" t="s">
        <v>51</v>
      </c>
      <c r="AT398">
        <v>0.34285714285714203</v>
      </c>
      <c r="AU398">
        <v>279</v>
      </c>
      <c r="AV398">
        <v>347</v>
      </c>
      <c r="AW398">
        <v>18548</v>
      </c>
    </row>
    <row r="399" spans="1:49" hidden="1" x14ac:dyDescent="0.3">
      <c r="A399" s="8">
        <f t="shared" si="13"/>
        <v>111868</v>
      </c>
      <c r="B399" s="8">
        <f t="shared" si="14"/>
        <v>398</v>
      </c>
      <c r="C399" s="8">
        <f>IF(LEFT(E399,12)="National Tec",MAX($C$2:C398)+1,0)</f>
        <v>0</v>
      </c>
      <c r="D399" t="s">
        <v>649</v>
      </c>
      <c r="E399" t="s">
        <v>71</v>
      </c>
      <c r="F399" t="s">
        <v>48</v>
      </c>
      <c r="G399">
        <v>134</v>
      </c>
      <c r="H399">
        <v>2001</v>
      </c>
      <c r="I399">
        <v>2020</v>
      </c>
      <c r="J399">
        <v>111868</v>
      </c>
      <c r="K399">
        <v>233</v>
      </c>
      <c r="L399">
        <v>8</v>
      </c>
      <c r="M399">
        <v>4.5333333333333297</v>
      </c>
      <c r="N399">
        <v>9</v>
      </c>
      <c r="O399">
        <v>19</v>
      </c>
      <c r="P399">
        <v>72</v>
      </c>
      <c r="Q399">
        <v>166</v>
      </c>
      <c r="R399">
        <v>81</v>
      </c>
      <c r="S399">
        <v>178</v>
      </c>
      <c r="T399">
        <v>2.7225802266857899</v>
      </c>
      <c r="U399">
        <v>209</v>
      </c>
      <c r="V399">
        <v>1.1148325358851601</v>
      </c>
      <c r="W399">
        <v>62</v>
      </c>
      <c r="X399">
        <v>0.1338</v>
      </c>
      <c r="Y399">
        <v>116931</v>
      </c>
      <c r="Z399">
        <v>269</v>
      </c>
      <c r="AA399">
        <v>8</v>
      </c>
      <c r="AB399">
        <v>4.95</v>
      </c>
      <c r="AC399">
        <v>9</v>
      </c>
      <c r="AD399">
        <v>19</v>
      </c>
      <c r="AE399">
        <v>72</v>
      </c>
      <c r="AF399">
        <v>181</v>
      </c>
      <c r="AG399">
        <v>81</v>
      </c>
      <c r="AH399">
        <v>197</v>
      </c>
      <c r="AI399">
        <v>2.7593348545312701</v>
      </c>
      <c r="AJ399">
        <v>233</v>
      </c>
      <c r="AK399">
        <v>1.1545064377682399</v>
      </c>
      <c r="AL399">
        <v>67</v>
      </c>
      <c r="AM399">
        <v>4</v>
      </c>
      <c r="AN399">
        <v>2</v>
      </c>
      <c r="AO399" t="s">
        <v>87</v>
      </c>
      <c r="AP399">
        <v>0.69918699186991795</v>
      </c>
      <c r="AQ399" t="s">
        <v>279</v>
      </c>
      <c r="AR399">
        <v>8.1300813008129996E-2</v>
      </c>
      <c r="AS399" t="s">
        <v>88</v>
      </c>
      <c r="AT399">
        <v>0.84552845528455201</v>
      </c>
      <c r="AU399">
        <v>1306</v>
      </c>
      <c r="AV399">
        <v>1259</v>
      </c>
      <c r="AW399">
        <v>161179</v>
      </c>
    </row>
    <row r="400" spans="1:49" hidden="1" x14ac:dyDescent="0.3">
      <c r="A400" s="8">
        <f t="shared" si="13"/>
        <v>112350</v>
      </c>
      <c r="B400" s="8">
        <f t="shared" si="14"/>
        <v>399</v>
      </c>
      <c r="C400" s="8">
        <f>IF(LEFT(E400,12)="National Tec",MAX($C$2:C399)+1,0)</f>
        <v>0</v>
      </c>
      <c r="D400" t="s">
        <v>650</v>
      </c>
      <c r="E400" t="s">
        <v>117</v>
      </c>
      <c r="F400" t="s">
        <v>48</v>
      </c>
      <c r="G400">
        <v>114</v>
      </c>
      <c r="H400">
        <v>2000</v>
      </c>
      <c r="I400">
        <v>2020</v>
      </c>
      <c r="J400">
        <v>112350</v>
      </c>
      <c r="K400">
        <v>405</v>
      </c>
      <c r="L400">
        <v>10</v>
      </c>
      <c r="M400">
        <v>6.8</v>
      </c>
      <c r="N400">
        <v>2</v>
      </c>
      <c r="O400">
        <v>1</v>
      </c>
      <c r="P400">
        <v>39</v>
      </c>
      <c r="Q400">
        <v>208</v>
      </c>
      <c r="R400">
        <v>64</v>
      </c>
      <c r="S400">
        <v>257</v>
      </c>
      <c r="T400">
        <v>2.72096227000003</v>
      </c>
      <c r="U400">
        <v>282</v>
      </c>
      <c r="V400">
        <v>1.4361702127659499</v>
      </c>
      <c r="W400">
        <v>73</v>
      </c>
      <c r="X400">
        <v>0.12720000000000001</v>
      </c>
      <c r="Y400">
        <v>114364</v>
      </c>
      <c r="Z400">
        <v>464</v>
      </c>
      <c r="AA400">
        <v>11</v>
      </c>
      <c r="AB400">
        <v>7.05</v>
      </c>
      <c r="AC400">
        <v>2</v>
      </c>
      <c r="AD400">
        <v>1</v>
      </c>
      <c r="AE400">
        <v>39</v>
      </c>
      <c r="AF400">
        <v>234</v>
      </c>
      <c r="AG400">
        <v>64</v>
      </c>
      <c r="AH400">
        <v>289</v>
      </c>
      <c r="AI400">
        <v>2.7675102979394102</v>
      </c>
      <c r="AJ400">
        <v>299</v>
      </c>
      <c r="AK400">
        <v>1.5518394648829399</v>
      </c>
      <c r="AL400">
        <v>78</v>
      </c>
      <c r="AM400">
        <v>0</v>
      </c>
      <c r="AN400">
        <v>12</v>
      </c>
      <c r="AO400" t="s">
        <v>118</v>
      </c>
      <c r="AP400">
        <v>0.39285714285714202</v>
      </c>
      <c r="AQ400" t="s">
        <v>130</v>
      </c>
      <c r="AR400">
        <v>0.151785714285714</v>
      </c>
      <c r="AS400" t="s">
        <v>88</v>
      </c>
      <c r="AT400">
        <v>0.625</v>
      </c>
      <c r="AU400">
        <v>2732</v>
      </c>
      <c r="AV400">
        <v>2774</v>
      </c>
      <c r="AW400">
        <v>215114</v>
      </c>
    </row>
    <row r="401" spans="1:49" hidden="1" x14ac:dyDescent="0.3">
      <c r="A401" s="8">
        <f t="shared" si="13"/>
        <v>112398</v>
      </c>
      <c r="B401" s="8">
        <f t="shared" si="14"/>
        <v>400</v>
      </c>
      <c r="C401" s="8">
        <f>IF(LEFT(E401,12)="National Tec",MAX($C$2:C400)+1,0)</f>
        <v>0</v>
      </c>
      <c r="D401" t="s">
        <v>651</v>
      </c>
      <c r="E401" t="s">
        <v>47</v>
      </c>
      <c r="F401" t="s">
        <v>48</v>
      </c>
      <c r="G401">
        <v>75</v>
      </c>
      <c r="H401">
        <v>2005</v>
      </c>
      <c r="I401">
        <v>2020</v>
      </c>
      <c r="J401">
        <v>112398</v>
      </c>
      <c r="K401">
        <v>345</v>
      </c>
      <c r="L401">
        <v>10</v>
      </c>
      <c r="M401">
        <v>6.9166666666666599</v>
      </c>
      <c r="N401">
        <v>2</v>
      </c>
      <c r="O401">
        <v>13</v>
      </c>
      <c r="P401">
        <v>8</v>
      </c>
      <c r="Q401">
        <v>23</v>
      </c>
      <c r="R401">
        <v>56</v>
      </c>
      <c r="S401">
        <v>308</v>
      </c>
      <c r="T401">
        <v>2.7208201747036398</v>
      </c>
      <c r="U401">
        <v>247</v>
      </c>
      <c r="V401">
        <v>1.39676113360323</v>
      </c>
      <c r="W401">
        <v>63</v>
      </c>
      <c r="X401">
        <v>0.18820000000000001</v>
      </c>
      <c r="Y401">
        <v>106126</v>
      </c>
      <c r="Z401">
        <v>425</v>
      </c>
      <c r="AA401">
        <v>11</v>
      </c>
      <c r="AB401">
        <v>7.7095238095238097</v>
      </c>
      <c r="AC401">
        <v>2</v>
      </c>
      <c r="AD401">
        <v>13</v>
      </c>
      <c r="AE401">
        <v>8</v>
      </c>
      <c r="AF401">
        <v>25</v>
      </c>
      <c r="AG401">
        <v>56</v>
      </c>
      <c r="AH401">
        <v>379</v>
      </c>
      <c r="AI401">
        <v>2.7951644558147999</v>
      </c>
      <c r="AJ401">
        <v>262</v>
      </c>
      <c r="AK401">
        <v>1.62213740458015</v>
      </c>
      <c r="AL401">
        <v>65</v>
      </c>
      <c r="AM401">
        <v>0</v>
      </c>
      <c r="AN401">
        <v>0</v>
      </c>
      <c r="AO401" t="s">
        <v>406</v>
      </c>
      <c r="AP401">
        <v>0.81081081081080997</v>
      </c>
      <c r="AQ401" t="s">
        <v>63</v>
      </c>
      <c r="AR401">
        <v>8.1081081081081002E-2</v>
      </c>
      <c r="AS401" t="s">
        <v>65</v>
      </c>
      <c r="AT401">
        <v>0.91891891891891897</v>
      </c>
      <c r="AU401">
        <v>1751</v>
      </c>
      <c r="AV401">
        <v>1825</v>
      </c>
      <c r="AW401">
        <v>111388</v>
      </c>
    </row>
    <row r="402" spans="1:49" hidden="1" x14ac:dyDescent="0.3">
      <c r="A402" s="8">
        <f t="shared" si="13"/>
        <v>112489</v>
      </c>
      <c r="B402" s="8">
        <f t="shared" si="14"/>
        <v>401</v>
      </c>
      <c r="C402" s="8">
        <f>IF(LEFT(E402,12)="National Tec",MAX($C$2:C401)+1,0)</f>
        <v>0</v>
      </c>
      <c r="D402" t="s">
        <v>652</v>
      </c>
      <c r="E402" t="s">
        <v>47</v>
      </c>
      <c r="F402" t="s">
        <v>48</v>
      </c>
      <c r="G402">
        <v>399</v>
      </c>
      <c r="H402">
        <v>2003</v>
      </c>
      <c r="I402">
        <v>2020</v>
      </c>
      <c r="J402">
        <v>112489</v>
      </c>
      <c r="K402">
        <v>770</v>
      </c>
      <c r="L402">
        <v>11</v>
      </c>
      <c r="M402">
        <v>5.2596320346320304</v>
      </c>
      <c r="N402">
        <v>0</v>
      </c>
      <c r="O402">
        <v>0</v>
      </c>
      <c r="P402">
        <v>129</v>
      </c>
      <c r="Q402">
        <v>280</v>
      </c>
      <c r="R402">
        <v>162</v>
      </c>
      <c r="S402">
        <v>338</v>
      </c>
      <c r="T402">
        <v>2.7205546639805398</v>
      </c>
      <c r="U402">
        <v>705</v>
      </c>
      <c r="V402">
        <v>1.0921985815602799</v>
      </c>
      <c r="W402">
        <v>225</v>
      </c>
      <c r="X402">
        <v>0.11899999999999999</v>
      </c>
      <c r="Y402">
        <v>109905</v>
      </c>
      <c r="Z402">
        <v>874</v>
      </c>
      <c r="AA402">
        <v>12</v>
      </c>
      <c r="AB402">
        <v>5.7957431457431401</v>
      </c>
      <c r="AC402">
        <v>0</v>
      </c>
      <c r="AD402">
        <v>0</v>
      </c>
      <c r="AE402">
        <v>129</v>
      </c>
      <c r="AF402">
        <v>316</v>
      </c>
      <c r="AG402">
        <v>162</v>
      </c>
      <c r="AH402">
        <v>391</v>
      </c>
      <c r="AI402">
        <v>2.7820634076072102</v>
      </c>
      <c r="AJ402">
        <v>759</v>
      </c>
      <c r="AK402">
        <v>1.15151515151515</v>
      </c>
      <c r="AL402">
        <v>248</v>
      </c>
      <c r="AM402">
        <v>0</v>
      </c>
      <c r="AN402">
        <v>2</v>
      </c>
      <c r="AO402" t="s">
        <v>409</v>
      </c>
      <c r="AP402">
        <v>0.663768115942029</v>
      </c>
      <c r="AQ402" t="s">
        <v>548</v>
      </c>
      <c r="AR402">
        <v>7.8260869565217397E-2</v>
      </c>
      <c r="AS402" t="s">
        <v>51</v>
      </c>
      <c r="AT402">
        <v>0.89565217391304297</v>
      </c>
      <c r="AU402">
        <v>652</v>
      </c>
      <c r="AV402">
        <v>687</v>
      </c>
      <c r="AW402">
        <v>57183</v>
      </c>
    </row>
    <row r="403" spans="1:49" hidden="1" x14ac:dyDescent="0.3">
      <c r="A403" s="8">
        <f t="shared" si="13"/>
        <v>113342</v>
      </c>
      <c r="B403" s="8">
        <f t="shared" si="14"/>
        <v>402</v>
      </c>
      <c r="C403" s="8">
        <f>IF(LEFT(E403,12)="National Tec",MAX($C$2:C402)+1,0)</f>
        <v>0</v>
      </c>
      <c r="D403" t="s">
        <v>653</v>
      </c>
      <c r="E403" t="s">
        <v>47</v>
      </c>
      <c r="F403" t="s">
        <v>48</v>
      </c>
      <c r="G403">
        <v>389</v>
      </c>
      <c r="H403">
        <v>1991</v>
      </c>
      <c r="I403">
        <v>2020</v>
      </c>
      <c r="J403">
        <v>113342</v>
      </c>
      <c r="K403">
        <v>1045</v>
      </c>
      <c r="L403">
        <v>13</v>
      </c>
      <c r="M403">
        <v>5.58949311335821</v>
      </c>
      <c r="N403">
        <v>1</v>
      </c>
      <c r="O403">
        <v>0</v>
      </c>
      <c r="P403">
        <v>44</v>
      </c>
      <c r="Q403">
        <v>85</v>
      </c>
      <c r="R403">
        <v>212</v>
      </c>
      <c r="S403">
        <v>508</v>
      </c>
      <c r="T403">
        <v>2.7175689905242502</v>
      </c>
      <c r="U403">
        <v>872</v>
      </c>
      <c r="V403">
        <v>1.19839449541284</v>
      </c>
      <c r="W403">
        <v>207</v>
      </c>
      <c r="X403">
        <v>9.4500000000000001E-2</v>
      </c>
      <c r="Y403">
        <v>112375</v>
      </c>
      <c r="Z403">
        <v>1154</v>
      </c>
      <c r="AA403">
        <v>14</v>
      </c>
      <c r="AB403">
        <v>6.7705489775030498</v>
      </c>
      <c r="AC403">
        <v>1</v>
      </c>
      <c r="AD403">
        <v>0</v>
      </c>
      <c r="AE403">
        <v>44</v>
      </c>
      <c r="AF403">
        <v>86</v>
      </c>
      <c r="AG403">
        <v>212</v>
      </c>
      <c r="AH403">
        <v>524</v>
      </c>
      <c r="AI403">
        <v>2.7739923620138001</v>
      </c>
      <c r="AJ403">
        <v>928</v>
      </c>
      <c r="AK403">
        <v>1.2435344827586201</v>
      </c>
      <c r="AL403">
        <v>215</v>
      </c>
      <c r="AM403">
        <v>0</v>
      </c>
      <c r="AN403">
        <v>2</v>
      </c>
      <c r="AO403" t="s">
        <v>183</v>
      </c>
      <c r="AP403">
        <v>0.72</v>
      </c>
      <c r="AQ403" t="s">
        <v>113</v>
      </c>
      <c r="AR403">
        <v>0.04</v>
      </c>
      <c r="AS403" t="s">
        <v>178</v>
      </c>
      <c r="AT403">
        <v>0.77230769230769203</v>
      </c>
      <c r="AU403">
        <v>2336</v>
      </c>
      <c r="AV403">
        <v>2362</v>
      </c>
      <c r="AW403">
        <v>134369</v>
      </c>
    </row>
    <row r="404" spans="1:49" hidden="1" x14ac:dyDescent="0.3">
      <c r="A404" s="8">
        <f t="shared" si="13"/>
        <v>113755</v>
      </c>
      <c r="B404" s="8">
        <f t="shared" si="14"/>
        <v>403</v>
      </c>
      <c r="C404" s="8">
        <f>IF(LEFT(E404,12)="National Tec",MAX($C$2:C403)+1,0)</f>
        <v>0</v>
      </c>
      <c r="D404" t="s">
        <v>654</v>
      </c>
      <c r="E404" t="s">
        <v>655</v>
      </c>
      <c r="F404" t="s">
        <v>48</v>
      </c>
      <c r="G404">
        <v>296</v>
      </c>
      <c r="H404">
        <v>1989</v>
      </c>
      <c r="I404">
        <v>2020</v>
      </c>
      <c r="J404">
        <v>113755</v>
      </c>
      <c r="K404">
        <v>1734</v>
      </c>
      <c r="L404">
        <v>15</v>
      </c>
      <c r="M404">
        <v>4.8979757757484901</v>
      </c>
      <c r="N404">
        <v>6</v>
      </c>
      <c r="O404">
        <v>1</v>
      </c>
      <c r="P404">
        <v>19</v>
      </c>
      <c r="Q404">
        <v>51</v>
      </c>
      <c r="R404">
        <v>135</v>
      </c>
      <c r="S404">
        <v>238</v>
      </c>
      <c r="T404">
        <v>2.7162006633704201</v>
      </c>
      <c r="U404">
        <v>1650</v>
      </c>
      <c r="V404">
        <v>1.0509090909090899</v>
      </c>
      <c r="W404">
        <v>166</v>
      </c>
      <c r="X404">
        <v>0.13519999999999999</v>
      </c>
      <c r="Y404">
        <v>126190</v>
      </c>
      <c r="Z404">
        <v>2005</v>
      </c>
      <c r="AA404">
        <v>15</v>
      </c>
      <c r="AB404">
        <v>4.9847023962212402</v>
      </c>
      <c r="AC404">
        <v>6</v>
      </c>
      <c r="AD404">
        <v>1</v>
      </c>
      <c r="AE404">
        <v>19</v>
      </c>
      <c r="AF404">
        <v>51</v>
      </c>
      <c r="AG404">
        <v>135</v>
      </c>
      <c r="AH404">
        <v>269</v>
      </c>
      <c r="AI404">
        <v>2.7306284321424799</v>
      </c>
      <c r="AJ404">
        <v>1854</v>
      </c>
      <c r="AK404">
        <v>1.08144552319309</v>
      </c>
      <c r="AL404">
        <v>187</v>
      </c>
      <c r="AM404">
        <v>0</v>
      </c>
      <c r="AN404">
        <v>5</v>
      </c>
      <c r="AO404" t="s">
        <v>91</v>
      </c>
      <c r="AP404">
        <v>0.64978902953586404</v>
      </c>
      <c r="AQ404" t="s">
        <v>110</v>
      </c>
      <c r="AR404">
        <v>6.7510548523206704E-2</v>
      </c>
      <c r="AS404" t="s">
        <v>51</v>
      </c>
      <c r="AT404">
        <v>0.848101265822784</v>
      </c>
      <c r="AU404">
        <v>3184</v>
      </c>
      <c r="AV404">
        <v>2871</v>
      </c>
      <c r="AW404">
        <v>152312</v>
      </c>
    </row>
    <row r="405" spans="1:49" hidden="1" x14ac:dyDescent="0.3">
      <c r="A405" s="8">
        <f t="shared" si="13"/>
        <v>114115</v>
      </c>
      <c r="B405" s="8">
        <f t="shared" si="14"/>
        <v>404</v>
      </c>
      <c r="C405" s="8">
        <f>IF(LEFT(E405,12)="National Tec",MAX($C$2:C404)+1,0)</f>
        <v>0</v>
      </c>
      <c r="D405" t="s">
        <v>656</v>
      </c>
      <c r="E405" t="s">
        <v>223</v>
      </c>
      <c r="F405" t="s">
        <v>48</v>
      </c>
      <c r="G405">
        <v>126</v>
      </c>
      <c r="H405">
        <v>1994</v>
      </c>
      <c r="I405">
        <v>2020</v>
      </c>
      <c r="J405">
        <v>114115</v>
      </c>
      <c r="K405">
        <v>312</v>
      </c>
      <c r="L405">
        <v>9</v>
      </c>
      <c r="M405">
        <v>4.6857142857142797</v>
      </c>
      <c r="N405">
        <v>3</v>
      </c>
      <c r="O405">
        <v>7</v>
      </c>
      <c r="P405">
        <v>43</v>
      </c>
      <c r="Q405">
        <v>169</v>
      </c>
      <c r="R405">
        <v>87</v>
      </c>
      <c r="S405">
        <v>248</v>
      </c>
      <c r="T405">
        <v>2.7150266847795899</v>
      </c>
      <c r="U405">
        <v>242</v>
      </c>
      <c r="V405">
        <v>1.2892561983471</v>
      </c>
      <c r="W405">
        <v>80</v>
      </c>
      <c r="X405">
        <v>0.18540000000000001</v>
      </c>
      <c r="Y405">
        <v>121472</v>
      </c>
      <c r="Z405">
        <v>383</v>
      </c>
      <c r="AA405">
        <v>9</v>
      </c>
      <c r="AB405">
        <v>4.5523809523809504</v>
      </c>
      <c r="AC405">
        <v>3</v>
      </c>
      <c r="AD405">
        <v>7</v>
      </c>
      <c r="AE405">
        <v>43</v>
      </c>
      <c r="AF405">
        <v>194</v>
      </c>
      <c r="AG405">
        <v>87</v>
      </c>
      <c r="AH405">
        <v>299</v>
      </c>
      <c r="AI405">
        <v>2.74492024770705</v>
      </c>
      <c r="AJ405">
        <v>268</v>
      </c>
      <c r="AK405">
        <v>1.4291044776119399</v>
      </c>
      <c r="AL405">
        <v>90</v>
      </c>
      <c r="AM405">
        <v>1</v>
      </c>
      <c r="AN405">
        <v>0</v>
      </c>
      <c r="AO405" t="s">
        <v>227</v>
      </c>
      <c r="AP405">
        <v>0.42857142857142799</v>
      </c>
      <c r="AQ405" t="s">
        <v>657</v>
      </c>
      <c r="AR405">
        <v>0.252100840336134</v>
      </c>
      <c r="AS405" t="s">
        <v>97</v>
      </c>
      <c r="AT405">
        <v>0.48739495798319299</v>
      </c>
      <c r="AU405">
        <v>1796</v>
      </c>
      <c r="AV405">
        <v>1689</v>
      </c>
      <c r="AW405">
        <v>113961</v>
      </c>
    </row>
    <row r="406" spans="1:49" hidden="1" x14ac:dyDescent="0.3">
      <c r="A406" s="8">
        <f t="shared" si="13"/>
        <v>114139</v>
      </c>
      <c r="B406" s="8">
        <f t="shared" si="14"/>
        <v>405</v>
      </c>
      <c r="C406" s="8">
        <f>IF(LEFT(E406,12)="National Tec",MAX($C$2:C405)+1,0)</f>
        <v>0</v>
      </c>
      <c r="D406" t="s">
        <v>658</v>
      </c>
      <c r="E406" t="s">
        <v>71</v>
      </c>
      <c r="F406" t="s">
        <v>48</v>
      </c>
      <c r="G406">
        <v>237</v>
      </c>
      <c r="H406">
        <v>1991</v>
      </c>
      <c r="I406">
        <v>2020</v>
      </c>
      <c r="J406">
        <v>114139</v>
      </c>
      <c r="K406">
        <v>585</v>
      </c>
      <c r="L406">
        <v>11</v>
      </c>
      <c r="M406">
        <v>5.8912698412698399</v>
      </c>
      <c r="N406">
        <v>13</v>
      </c>
      <c r="O406">
        <v>4</v>
      </c>
      <c r="P406">
        <v>93</v>
      </c>
      <c r="Q406">
        <v>75</v>
      </c>
      <c r="R406">
        <v>125</v>
      </c>
      <c r="S406">
        <v>201</v>
      </c>
      <c r="T406">
        <v>2.7149286042654999</v>
      </c>
      <c r="U406">
        <v>506</v>
      </c>
      <c r="V406">
        <v>1.1561264822134301</v>
      </c>
      <c r="W406">
        <v>131</v>
      </c>
      <c r="X406">
        <v>0.18179999999999999</v>
      </c>
      <c r="Y406">
        <v>95710</v>
      </c>
      <c r="Z406">
        <v>715</v>
      </c>
      <c r="AA406">
        <v>13</v>
      </c>
      <c r="AB406">
        <v>6.7329365079364996</v>
      </c>
      <c r="AC406">
        <v>13</v>
      </c>
      <c r="AD406">
        <v>4</v>
      </c>
      <c r="AE406">
        <v>93</v>
      </c>
      <c r="AF406">
        <v>103</v>
      </c>
      <c r="AG406">
        <v>125</v>
      </c>
      <c r="AH406">
        <v>252</v>
      </c>
      <c r="AI406">
        <v>2.8335335066243301</v>
      </c>
      <c r="AJ406">
        <v>551</v>
      </c>
      <c r="AK406">
        <v>1.29764065335753</v>
      </c>
      <c r="AL406">
        <v>156</v>
      </c>
      <c r="AM406">
        <v>0</v>
      </c>
      <c r="AN406">
        <v>0</v>
      </c>
      <c r="AO406" t="s">
        <v>84</v>
      </c>
      <c r="AP406">
        <v>0.35</v>
      </c>
      <c r="AQ406" t="s">
        <v>83</v>
      </c>
      <c r="AR406">
        <v>0.16818181818181799</v>
      </c>
      <c r="AS406" t="s">
        <v>69</v>
      </c>
      <c r="AT406">
        <v>0.43181818181818099</v>
      </c>
      <c r="AU406">
        <v>667</v>
      </c>
      <c r="AV406">
        <v>814</v>
      </c>
      <c r="AW406">
        <v>55697</v>
      </c>
    </row>
    <row r="407" spans="1:49" hidden="1" x14ac:dyDescent="0.3">
      <c r="A407" s="8">
        <f t="shared" si="13"/>
        <v>114329</v>
      </c>
      <c r="B407" s="8">
        <f t="shared" si="14"/>
        <v>406</v>
      </c>
      <c r="C407" s="8">
        <f>IF(LEFT(E407,12)="National Tec",MAX($C$2:C406)+1,0)</f>
        <v>0</v>
      </c>
      <c r="D407" t="s">
        <v>659</v>
      </c>
      <c r="E407" t="s">
        <v>78</v>
      </c>
      <c r="F407" t="s">
        <v>48</v>
      </c>
      <c r="G407">
        <v>243</v>
      </c>
      <c r="H407">
        <v>1986</v>
      </c>
      <c r="I407">
        <v>2020</v>
      </c>
      <c r="J407">
        <v>114329</v>
      </c>
      <c r="K407">
        <v>436</v>
      </c>
      <c r="L407">
        <v>11</v>
      </c>
      <c r="M407">
        <v>5.93333333333333</v>
      </c>
      <c r="N407">
        <v>6</v>
      </c>
      <c r="O407">
        <v>9</v>
      </c>
      <c r="P407">
        <v>24</v>
      </c>
      <c r="Q407">
        <v>22</v>
      </c>
      <c r="R407">
        <v>219</v>
      </c>
      <c r="S407">
        <v>418</v>
      </c>
      <c r="T407">
        <v>2.71431260130734</v>
      </c>
      <c r="U407">
        <v>394</v>
      </c>
      <c r="V407">
        <v>1.10659898477157</v>
      </c>
      <c r="W407">
        <v>99</v>
      </c>
      <c r="X407">
        <v>0.12970000000000001</v>
      </c>
      <c r="Y407">
        <v>90349</v>
      </c>
      <c r="Z407">
        <v>501</v>
      </c>
      <c r="AA407">
        <v>11</v>
      </c>
      <c r="AB407">
        <v>6.1333333333333302</v>
      </c>
      <c r="AC407">
        <v>6</v>
      </c>
      <c r="AD407">
        <v>19</v>
      </c>
      <c r="AE407">
        <v>24</v>
      </c>
      <c r="AF407">
        <v>37</v>
      </c>
      <c r="AG407">
        <v>219</v>
      </c>
      <c r="AH407">
        <v>480</v>
      </c>
      <c r="AI407">
        <v>2.85450941126774</v>
      </c>
      <c r="AJ407">
        <v>410</v>
      </c>
      <c r="AK407">
        <v>1.22195121951219</v>
      </c>
      <c r="AL407">
        <v>133</v>
      </c>
      <c r="AM407">
        <v>0</v>
      </c>
      <c r="AN407">
        <v>3</v>
      </c>
      <c r="AO407" t="s">
        <v>118</v>
      </c>
      <c r="AP407">
        <v>0.52380952380952295</v>
      </c>
      <c r="AQ407" t="s">
        <v>208</v>
      </c>
      <c r="AR407">
        <v>0.12380952380952299</v>
      </c>
      <c r="AS407" t="s">
        <v>88</v>
      </c>
      <c r="AT407">
        <v>0.55714285714285705</v>
      </c>
      <c r="AU407">
        <v>2183</v>
      </c>
      <c r="AV407">
        <v>2821</v>
      </c>
      <c r="AW407">
        <v>215114</v>
      </c>
    </row>
    <row r="408" spans="1:49" hidden="1" x14ac:dyDescent="0.3">
      <c r="A408" s="8">
        <f t="shared" si="13"/>
        <v>114387</v>
      </c>
      <c r="B408" s="8">
        <f t="shared" si="14"/>
        <v>407</v>
      </c>
      <c r="C408" s="8">
        <f>IF(LEFT(E408,12)="National Tec",MAX($C$2:C407)+1,0)</f>
        <v>0</v>
      </c>
      <c r="D408" t="s">
        <v>660</v>
      </c>
      <c r="E408" t="s">
        <v>47</v>
      </c>
      <c r="F408" t="s">
        <v>48</v>
      </c>
      <c r="G408">
        <v>156</v>
      </c>
      <c r="H408">
        <v>1990</v>
      </c>
      <c r="I408">
        <v>2020</v>
      </c>
      <c r="J408">
        <v>114387</v>
      </c>
      <c r="K408">
        <v>613</v>
      </c>
      <c r="L408">
        <v>11</v>
      </c>
      <c r="M408">
        <v>5.9345598845598797</v>
      </c>
      <c r="N408">
        <v>3</v>
      </c>
      <c r="O408">
        <v>7</v>
      </c>
      <c r="P408">
        <v>11</v>
      </c>
      <c r="Q408">
        <v>26</v>
      </c>
      <c r="R408">
        <v>75</v>
      </c>
      <c r="S408">
        <v>326</v>
      </c>
      <c r="T408">
        <v>2.71410712121894</v>
      </c>
      <c r="U408">
        <v>526</v>
      </c>
      <c r="V408">
        <v>1.16539923954372</v>
      </c>
      <c r="W408">
        <v>120</v>
      </c>
      <c r="X408">
        <v>5.3999999999999999E-2</v>
      </c>
      <c r="Y408">
        <v>127136</v>
      </c>
      <c r="Z408">
        <v>648</v>
      </c>
      <c r="AA408">
        <v>12</v>
      </c>
      <c r="AB408">
        <v>5.9484487734487699</v>
      </c>
      <c r="AC408">
        <v>3</v>
      </c>
      <c r="AD408">
        <v>7</v>
      </c>
      <c r="AE408">
        <v>11</v>
      </c>
      <c r="AF408">
        <v>26</v>
      </c>
      <c r="AG408">
        <v>75</v>
      </c>
      <c r="AH408">
        <v>345</v>
      </c>
      <c r="AI408">
        <v>2.7277885483978102</v>
      </c>
      <c r="AJ408">
        <v>546</v>
      </c>
      <c r="AK408">
        <v>1.1868131868131799</v>
      </c>
      <c r="AL408">
        <v>124</v>
      </c>
      <c r="AM408">
        <v>0</v>
      </c>
      <c r="AN408">
        <v>3</v>
      </c>
      <c r="AO408" t="s">
        <v>110</v>
      </c>
      <c r="AP408">
        <v>0.30769230769230699</v>
      </c>
      <c r="AQ408" t="s">
        <v>227</v>
      </c>
      <c r="AR408">
        <v>0.16783216783216701</v>
      </c>
      <c r="AS408" t="s">
        <v>65</v>
      </c>
      <c r="AT408">
        <v>0.44055944055944002</v>
      </c>
      <c r="AU408">
        <v>476</v>
      </c>
      <c r="AV408">
        <v>391</v>
      </c>
      <c r="AW408">
        <v>80622</v>
      </c>
    </row>
    <row r="409" spans="1:49" hidden="1" x14ac:dyDescent="0.3">
      <c r="A409" s="8">
        <f t="shared" si="13"/>
        <v>114640</v>
      </c>
      <c r="B409" s="8">
        <f t="shared" si="14"/>
        <v>408</v>
      </c>
      <c r="C409" s="8">
        <f>IF(LEFT(E409,12)="National Tec",MAX($C$2:C408)+1,0)</f>
        <v>0</v>
      </c>
      <c r="D409" t="s">
        <v>661</v>
      </c>
      <c r="E409" t="s">
        <v>395</v>
      </c>
      <c r="F409" t="s">
        <v>48</v>
      </c>
      <c r="G409">
        <v>95</v>
      </c>
      <c r="H409">
        <v>1978</v>
      </c>
      <c r="I409">
        <v>2019</v>
      </c>
      <c r="J409">
        <v>114640</v>
      </c>
      <c r="K409">
        <v>447</v>
      </c>
      <c r="L409">
        <v>11</v>
      </c>
      <c r="M409">
        <v>6.8833333333333302</v>
      </c>
      <c r="N409">
        <v>0</v>
      </c>
      <c r="O409">
        <v>0</v>
      </c>
      <c r="P409">
        <v>54</v>
      </c>
      <c r="Q409">
        <v>199</v>
      </c>
      <c r="R409">
        <v>77</v>
      </c>
      <c r="S409">
        <v>391</v>
      </c>
      <c r="T409">
        <v>2.7133237004009101</v>
      </c>
      <c r="U409">
        <v>428</v>
      </c>
      <c r="V409">
        <v>1.04439252336448</v>
      </c>
      <c r="W409">
        <v>63</v>
      </c>
      <c r="X409">
        <v>5.0999999999999997E-2</v>
      </c>
      <c r="Y409">
        <v>125671</v>
      </c>
      <c r="Z409">
        <v>471</v>
      </c>
      <c r="AA409">
        <v>11</v>
      </c>
      <c r="AB409">
        <v>7.5499999999999901</v>
      </c>
      <c r="AC409">
        <v>0</v>
      </c>
      <c r="AD409">
        <v>0</v>
      </c>
      <c r="AE409">
        <v>54</v>
      </c>
      <c r="AF409">
        <v>207</v>
      </c>
      <c r="AG409">
        <v>77</v>
      </c>
      <c r="AH409">
        <v>410</v>
      </c>
      <c r="AI409">
        <v>2.7321369890269702</v>
      </c>
      <c r="AJ409">
        <v>436</v>
      </c>
      <c r="AK409">
        <v>1.08027522935779</v>
      </c>
      <c r="AL409">
        <v>66</v>
      </c>
      <c r="AM409">
        <v>0</v>
      </c>
      <c r="AN409">
        <v>0</v>
      </c>
      <c r="AO409" t="s">
        <v>54</v>
      </c>
      <c r="AP409">
        <v>0.54945054945054905</v>
      </c>
      <c r="AQ409" t="s">
        <v>139</v>
      </c>
      <c r="AR409">
        <v>0.25274725274725202</v>
      </c>
      <c r="AS409" t="s">
        <v>56</v>
      </c>
      <c r="AT409">
        <v>0.56043956043956</v>
      </c>
      <c r="AU409">
        <v>2900</v>
      </c>
      <c r="AV409">
        <v>2600</v>
      </c>
      <c r="AW409">
        <v>186014</v>
      </c>
    </row>
    <row r="410" spans="1:49" hidden="1" x14ac:dyDescent="0.3">
      <c r="A410" s="8">
        <f t="shared" si="13"/>
        <v>114745</v>
      </c>
      <c r="B410" s="8">
        <f t="shared" si="14"/>
        <v>409</v>
      </c>
      <c r="C410" s="8">
        <f>IF(LEFT(E410,12)="National Tec",MAX($C$2:C409)+1,0)</f>
        <v>0</v>
      </c>
      <c r="D410" t="s">
        <v>662</v>
      </c>
      <c r="E410" t="s">
        <v>47</v>
      </c>
      <c r="F410" t="s">
        <v>48</v>
      </c>
      <c r="G410">
        <v>86</v>
      </c>
      <c r="H410">
        <v>1995</v>
      </c>
      <c r="I410">
        <v>2019</v>
      </c>
      <c r="J410">
        <v>114745</v>
      </c>
      <c r="K410">
        <v>320</v>
      </c>
      <c r="L410">
        <v>8</v>
      </c>
      <c r="M410">
        <v>3.91587301587301</v>
      </c>
      <c r="N410">
        <v>4</v>
      </c>
      <c r="O410">
        <v>10</v>
      </c>
      <c r="P410">
        <v>26</v>
      </c>
      <c r="Q410">
        <v>202</v>
      </c>
      <c r="R410">
        <v>49</v>
      </c>
      <c r="S410">
        <v>266</v>
      </c>
      <c r="T410">
        <v>2.71297182582722</v>
      </c>
      <c r="U410">
        <v>296</v>
      </c>
      <c r="V410">
        <v>1.08108108108108</v>
      </c>
      <c r="W410">
        <v>50</v>
      </c>
      <c r="X410">
        <v>0.16009999999999999</v>
      </c>
      <c r="Y410">
        <v>106917</v>
      </c>
      <c r="Z410">
        <v>381</v>
      </c>
      <c r="AA410">
        <v>9</v>
      </c>
      <c r="AB410">
        <v>4.6837301587301496</v>
      </c>
      <c r="AC410">
        <v>4</v>
      </c>
      <c r="AD410">
        <v>10</v>
      </c>
      <c r="AE410">
        <v>26</v>
      </c>
      <c r="AF410">
        <v>214</v>
      </c>
      <c r="AG410">
        <v>49</v>
      </c>
      <c r="AH410">
        <v>295</v>
      </c>
      <c r="AI410">
        <v>2.7923068816446599</v>
      </c>
      <c r="AJ410">
        <v>325</v>
      </c>
      <c r="AK410">
        <v>1.1723076923076901</v>
      </c>
      <c r="AL410">
        <v>61</v>
      </c>
      <c r="AM410">
        <v>0</v>
      </c>
      <c r="AN410">
        <v>0</v>
      </c>
      <c r="AO410" t="s">
        <v>406</v>
      </c>
      <c r="AP410">
        <v>0.43421052631578899</v>
      </c>
      <c r="AQ410" t="s">
        <v>346</v>
      </c>
      <c r="AR410">
        <v>0.18421052631578899</v>
      </c>
      <c r="AS410" t="s">
        <v>65</v>
      </c>
      <c r="AT410">
        <v>0.75</v>
      </c>
      <c r="AU410">
        <v>1763</v>
      </c>
      <c r="AV410">
        <v>1865</v>
      </c>
      <c r="AW410">
        <v>111388</v>
      </c>
    </row>
    <row r="411" spans="1:49" hidden="1" x14ac:dyDescent="0.3">
      <c r="A411" s="8">
        <f t="shared" si="13"/>
        <v>114795</v>
      </c>
      <c r="B411" s="8">
        <f t="shared" si="14"/>
        <v>410</v>
      </c>
      <c r="C411" s="8">
        <f>IF(LEFT(E411,12)="National Tec",MAX($C$2:C410)+1,0)</f>
        <v>0</v>
      </c>
      <c r="D411" t="s">
        <v>663</v>
      </c>
      <c r="E411" t="s">
        <v>78</v>
      </c>
      <c r="F411" t="s">
        <v>48</v>
      </c>
      <c r="G411">
        <v>55</v>
      </c>
      <c r="H411">
        <v>1998</v>
      </c>
      <c r="I411">
        <v>2019</v>
      </c>
      <c r="J411">
        <v>114795</v>
      </c>
      <c r="K411">
        <v>209</v>
      </c>
      <c r="L411">
        <v>7</v>
      </c>
      <c r="M411">
        <v>4.4166666666666599</v>
      </c>
      <c r="N411">
        <v>4</v>
      </c>
      <c r="O411">
        <v>27</v>
      </c>
      <c r="P411">
        <v>32</v>
      </c>
      <c r="Q411">
        <v>151</v>
      </c>
      <c r="R411">
        <v>47</v>
      </c>
      <c r="S411">
        <v>188</v>
      </c>
      <c r="T411">
        <v>2.71279778070625</v>
      </c>
      <c r="U411">
        <v>147</v>
      </c>
      <c r="V411">
        <v>1.4217687074829899</v>
      </c>
      <c r="W411">
        <v>36</v>
      </c>
      <c r="X411">
        <v>7.9299999999999995E-2</v>
      </c>
      <c r="Y411">
        <v>122322</v>
      </c>
      <c r="Z411">
        <v>227</v>
      </c>
      <c r="AA411">
        <v>7</v>
      </c>
      <c r="AB411">
        <v>4.5833333333333304</v>
      </c>
      <c r="AC411">
        <v>4</v>
      </c>
      <c r="AD411">
        <v>30</v>
      </c>
      <c r="AE411">
        <v>32</v>
      </c>
      <c r="AF411">
        <v>165</v>
      </c>
      <c r="AG411">
        <v>47</v>
      </c>
      <c r="AH411">
        <v>204</v>
      </c>
      <c r="AI411">
        <v>2.7423687583890399</v>
      </c>
      <c r="AJ411">
        <v>152</v>
      </c>
      <c r="AK411">
        <v>1.4934210526315701</v>
      </c>
      <c r="AL411">
        <v>37</v>
      </c>
      <c r="AM411">
        <v>2</v>
      </c>
      <c r="AN411">
        <v>3</v>
      </c>
      <c r="AO411" t="s">
        <v>234</v>
      </c>
      <c r="AP411">
        <v>0.47169811320754701</v>
      </c>
      <c r="AQ411" t="s">
        <v>80</v>
      </c>
      <c r="AR411">
        <v>0.30188679245283001</v>
      </c>
      <c r="AS411" t="s">
        <v>56</v>
      </c>
      <c r="AT411">
        <v>0.47169811320754701</v>
      </c>
      <c r="AU411">
        <v>2475</v>
      </c>
      <c r="AV411">
        <v>2286</v>
      </c>
      <c r="AW411">
        <v>177931</v>
      </c>
    </row>
    <row r="412" spans="1:49" x14ac:dyDescent="0.3">
      <c r="A412" s="8">
        <f t="shared" si="13"/>
        <v>115248</v>
      </c>
      <c r="B412" s="8">
        <f t="shared" si="14"/>
        <v>411</v>
      </c>
      <c r="C412" s="8">
        <f>IF(LEFT(E412,12)="National Tec",MAX($C$2:C411)+1,0)</f>
        <v>49</v>
      </c>
      <c r="D412" t="s">
        <v>664</v>
      </c>
      <c r="E412" t="s">
        <v>53</v>
      </c>
      <c r="F412" t="s">
        <v>48</v>
      </c>
      <c r="G412">
        <v>373</v>
      </c>
      <c r="H412">
        <v>1981</v>
      </c>
      <c r="I412">
        <v>2019</v>
      </c>
      <c r="J412">
        <v>115248</v>
      </c>
      <c r="K412">
        <v>802</v>
      </c>
      <c r="L412">
        <v>12</v>
      </c>
      <c r="M412">
        <v>6.8535173160173102</v>
      </c>
      <c r="N412">
        <v>4</v>
      </c>
      <c r="O412">
        <v>1</v>
      </c>
      <c r="P412">
        <v>60</v>
      </c>
      <c r="Q412">
        <v>50</v>
      </c>
      <c r="R412">
        <v>207</v>
      </c>
      <c r="S412">
        <v>349</v>
      </c>
      <c r="T412">
        <v>2.7113734910706202</v>
      </c>
      <c r="U412">
        <v>689</v>
      </c>
      <c r="V412">
        <v>1.16400580551523</v>
      </c>
      <c r="W412">
        <v>155</v>
      </c>
      <c r="X412">
        <v>0.20200000000000001</v>
      </c>
      <c r="Y412">
        <v>90558</v>
      </c>
      <c r="Z412">
        <v>1005</v>
      </c>
      <c r="AA412">
        <v>15</v>
      </c>
      <c r="AB412">
        <v>7.0570526695526699</v>
      </c>
      <c r="AC412">
        <v>4</v>
      </c>
      <c r="AD412">
        <v>2</v>
      </c>
      <c r="AE412">
        <v>60</v>
      </c>
      <c r="AF412">
        <v>56</v>
      </c>
      <c r="AG412">
        <v>207</v>
      </c>
      <c r="AH412">
        <v>493</v>
      </c>
      <c r="AI412">
        <v>2.8536461459081601</v>
      </c>
      <c r="AJ412">
        <v>731</v>
      </c>
      <c r="AK412">
        <v>1.37482900136798</v>
      </c>
      <c r="AL412">
        <v>172</v>
      </c>
      <c r="AM412">
        <v>0</v>
      </c>
      <c r="AN412">
        <v>0</v>
      </c>
      <c r="AO412" t="s">
        <v>72</v>
      </c>
      <c r="AP412">
        <v>0.47474747474747397</v>
      </c>
      <c r="AQ412" t="s">
        <v>100</v>
      </c>
      <c r="AR412">
        <v>0.21548821548821501</v>
      </c>
      <c r="AS412" t="s">
        <v>65</v>
      </c>
      <c r="AT412">
        <v>0.54545454545454497</v>
      </c>
      <c r="AU412">
        <v>920</v>
      </c>
      <c r="AV412">
        <v>1198</v>
      </c>
      <c r="AW412">
        <v>80670</v>
      </c>
    </row>
    <row r="413" spans="1:49" hidden="1" x14ac:dyDescent="0.3">
      <c r="A413" s="8">
        <f t="shared" si="13"/>
        <v>115349</v>
      </c>
      <c r="B413" s="8">
        <f t="shared" si="14"/>
        <v>412</v>
      </c>
      <c r="C413" s="8">
        <f>IF(LEFT(E413,12)="National Tec",MAX($C$2:C412)+1,0)</f>
        <v>0</v>
      </c>
      <c r="D413" t="s">
        <v>665</v>
      </c>
      <c r="E413" t="s">
        <v>71</v>
      </c>
      <c r="F413" t="s">
        <v>48</v>
      </c>
      <c r="G413">
        <v>565</v>
      </c>
      <c r="H413">
        <v>1978</v>
      </c>
      <c r="I413">
        <v>2020</v>
      </c>
      <c r="J413">
        <v>115349</v>
      </c>
      <c r="K413">
        <v>2235</v>
      </c>
      <c r="L413">
        <v>17</v>
      </c>
      <c r="M413">
        <v>3.97692434441307</v>
      </c>
      <c r="N413">
        <v>2</v>
      </c>
      <c r="O413">
        <v>0</v>
      </c>
      <c r="P413">
        <v>84</v>
      </c>
      <c r="Q413">
        <v>68</v>
      </c>
      <c r="R413">
        <v>287</v>
      </c>
      <c r="S413">
        <v>354</v>
      </c>
      <c r="T413">
        <v>2.71103327344749</v>
      </c>
      <c r="U413">
        <v>2012</v>
      </c>
      <c r="V413">
        <v>1.1108349900596399</v>
      </c>
      <c r="W413">
        <v>298</v>
      </c>
      <c r="X413">
        <v>0.15820000000000001</v>
      </c>
      <c r="Y413">
        <v>99213</v>
      </c>
      <c r="Z413">
        <v>2655</v>
      </c>
      <c r="AA413">
        <v>19</v>
      </c>
      <c r="AB413">
        <v>4.8777640656279599</v>
      </c>
      <c r="AC413">
        <v>2</v>
      </c>
      <c r="AD413">
        <v>0</v>
      </c>
      <c r="AE413">
        <v>84</v>
      </c>
      <c r="AF413">
        <v>86</v>
      </c>
      <c r="AG413">
        <v>287</v>
      </c>
      <c r="AH413">
        <v>430</v>
      </c>
      <c r="AI413">
        <v>2.8204565218328201</v>
      </c>
      <c r="AJ413">
        <v>2253</v>
      </c>
      <c r="AK413">
        <v>1.17842876165113</v>
      </c>
      <c r="AL413">
        <v>318</v>
      </c>
      <c r="AM413">
        <v>3</v>
      </c>
      <c r="AN413">
        <v>1</v>
      </c>
      <c r="AO413" t="s">
        <v>59</v>
      </c>
      <c r="AP413">
        <v>0.84016393442622905</v>
      </c>
      <c r="AQ413" t="s">
        <v>135</v>
      </c>
      <c r="AR413">
        <v>3.6885245901639302E-2</v>
      </c>
      <c r="AS413" t="s">
        <v>51</v>
      </c>
      <c r="AT413">
        <v>0.96311475409836</v>
      </c>
      <c r="AU413">
        <v>3331</v>
      </c>
      <c r="AV413">
        <v>4020</v>
      </c>
      <c r="AW413">
        <v>230678</v>
      </c>
    </row>
    <row r="414" spans="1:49" hidden="1" x14ac:dyDescent="0.3">
      <c r="A414" s="8">
        <f t="shared" si="13"/>
        <v>115637</v>
      </c>
      <c r="B414" s="8">
        <f t="shared" si="14"/>
        <v>413</v>
      </c>
      <c r="C414" s="8">
        <f>IF(LEFT(E414,12)="National Tec",MAX($C$2:C413)+1,0)</f>
        <v>0</v>
      </c>
      <c r="D414" t="s">
        <v>666</v>
      </c>
      <c r="E414" t="s">
        <v>164</v>
      </c>
      <c r="F414" t="s">
        <v>48</v>
      </c>
      <c r="G414">
        <v>288</v>
      </c>
      <c r="H414">
        <v>1993</v>
      </c>
      <c r="I414">
        <v>2020</v>
      </c>
      <c r="J414">
        <v>115637</v>
      </c>
      <c r="K414">
        <v>1802</v>
      </c>
      <c r="L414">
        <v>16</v>
      </c>
      <c r="M414">
        <v>3.96417007524555</v>
      </c>
      <c r="N414">
        <v>2</v>
      </c>
      <c r="O414">
        <v>0</v>
      </c>
      <c r="P414">
        <v>99</v>
      </c>
      <c r="Q414">
        <v>141</v>
      </c>
      <c r="R414">
        <v>167</v>
      </c>
      <c r="S414">
        <v>233</v>
      </c>
      <c r="T414">
        <v>2.7101322183104402</v>
      </c>
      <c r="U414">
        <v>1597</v>
      </c>
      <c r="V414">
        <v>1.1283656856606099</v>
      </c>
      <c r="W414">
        <v>154</v>
      </c>
      <c r="X414">
        <v>0.29609999999999997</v>
      </c>
      <c r="Y414">
        <v>96895</v>
      </c>
      <c r="Z414">
        <v>2560</v>
      </c>
      <c r="AA414">
        <v>18</v>
      </c>
      <c r="AB414">
        <v>4.26836816473776</v>
      </c>
      <c r="AC414">
        <v>2</v>
      </c>
      <c r="AD414">
        <v>0</v>
      </c>
      <c r="AE414">
        <v>99</v>
      </c>
      <c r="AF414">
        <v>196</v>
      </c>
      <c r="AG414">
        <v>167</v>
      </c>
      <c r="AH414">
        <v>317</v>
      </c>
      <c r="AI414">
        <v>2.8290377209768001</v>
      </c>
      <c r="AJ414">
        <v>2108</v>
      </c>
      <c r="AK414">
        <v>1.21442125237191</v>
      </c>
      <c r="AL414">
        <v>185</v>
      </c>
      <c r="AM414">
        <v>2</v>
      </c>
      <c r="AN414">
        <v>0</v>
      </c>
      <c r="AO414" t="s">
        <v>91</v>
      </c>
      <c r="AP414">
        <v>0.48458149779735599</v>
      </c>
      <c r="AQ414" t="s">
        <v>377</v>
      </c>
      <c r="AR414">
        <v>5.7268722466960298E-2</v>
      </c>
      <c r="AS414" t="s">
        <v>51</v>
      </c>
      <c r="AT414">
        <v>0.84581497797356797</v>
      </c>
      <c r="AU414">
        <v>2511</v>
      </c>
      <c r="AV414">
        <v>2919</v>
      </c>
      <c r="AW414">
        <v>152312</v>
      </c>
    </row>
    <row r="415" spans="1:49" hidden="1" x14ac:dyDescent="0.3">
      <c r="A415" s="8">
        <f t="shared" si="13"/>
        <v>115746</v>
      </c>
      <c r="B415" s="8">
        <f t="shared" si="14"/>
        <v>414</v>
      </c>
      <c r="C415" s="8">
        <f>IF(LEFT(E415,12)="National Tec",MAX($C$2:C414)+1,0)</f>
        <v>0</v>
      </c>
      <c r="D415" t="s">
        <v>667</v>
      </c>
      <c r="E415" t="s">
        <v>71</v>
      </c>
      <c r="F415" t="s">
        <v>48</v>
      </c>
      <c r="G415">
        <v>227</v>
      </c>
      <c r="H415">
        <v>1985</v>
      </c>
      <c r="I415">
        <v>2020</v>
      </c>
      <c r="J415">
        <v>115746</v>
      </c>
      <c r="K415">
        <v>579</v>
      </c>
      <c r="L415">
        <v>12</v>
      </c>
      <c r="M415">
        <v>7.0511904761904702</v>
      </c>
      <c r="N415">
        <v>5</v>
      </c>
      <c r="O415">
        <v>0</v>
      </c>
      <c r="P415">
        <v>79</v>
      </c>
      <c r="Q415">
        <v>140</v>
      </c>
      <c r="R415">
        <v>135</v>
      </c>
      <c r="S415">
        <v>330</v>
      </c>
      <c r="T415">
        <v>2.7097734822860899</v>
      </c>
      <c r="U415">
        <v>500</v>
      </c>
      <c r="V415">
        <v>1.1579999999999999</v>
      </c>
      <c r="W415">
        <v>129</v>
      </c>
      <c r="X415">
        <v>0.18099999999999999</v>
      </c>
      <c r="Y415">
        <v>81607</v>
      </c>
      <c r="Z415">
        <v>707</v>
      </c>
      <c r="AA415">
        <v>12</v>
      </c>
      <c r="AB415">
        <v>7.8345238095238097</v>
      </c>
      <c r="AC415">
        <v>5</v>
      </c>
      <c r="AD415">
        <v>2</v>
      </c>
      <c r="AE415">
        <v>79</v>
      </c>
      <c r="AF415">
        <v>174</v>
      </c>
      <c r="AG415">
        <v>135</v>
      </c>
      <c r="AH415">
        <v>402</v>
      </c>
      <c r="AI415">
        <v>2.8913990168413601</v>
      </c>
      <c r="AJ415">
        <v>548</v>
      </c>
      <c r="AK415">
        <v>1.2901459854014501</v>
      </c>
      <c r="AL415">
        <v>142</v>
      </c>
      <c r="AM415">
        <v>2</v>
      </c>
      <c r="AN415">
        <v>0</v>
      </c>
      <c r="AO415" t="s">
        <v>245</v>
      </c>
      <c r="AP415">
        <v>0.78212290502793202</v>
      </c>
      <c r="AQ415" t="s">
        <v>406</v>
      </c>
      <c r="AR415">
        <v>6.1452513966480403E-2</v>
      </c>
      <c r="AS415" t="s">
        <v>65</v>
      </c>
      <c r="AT415">
        <v>0.86033519553072602</v>
      </c>
      <c r="AU415">
        <v>628</v>
      </c>
      <c r="AV415">
        <v>929</v>
      </c>
      <c r="AW415">
        <v>87137</v>
      </c>
    </row>
    <row r="416" spans="1:49" hidden="1" x14ac:dyDescent="0.3">
      <c r="A416" s="8">
        <f t="shared" si="13"/>
        <v>116537</v>
      </c>
      <c r="B416" s="8">
        <f t="shared" si="14"/>
        <v>415</v>
      </c>
      <c r="C416" s="8">
        <f>IF(LEFT(E416,12)="National Tec",MAX($C$2:C415)+1,0)</f>
        <v>0</v>
      </c>
      <c r="D416" t="s">
        <v>668</v>
      </c>
      <c r="E416" t="s">
        <v>122</v>
      </c>
      <c r="F416" t="s">
        <v>48</v>
      </c>
      <c r="G416">
        <v>234</v>
      </c>
      <c r="H416">
        <v>1982</v>
      </c>
      <c r="I416">
        <v>2020</v>
      </c>
      <c r="J416">
        <v>116537</v>
      </c>
      <c r="K416">
        <v>993</v>
      </c>
      <c r="L416">
        <v>14</v>
      </c>
      <c r="M416">
        <v>8.1845238095238102</v>
      </c>
      <c r="N416">
        <v>7</v>
      </c>
      <c r="O416">
        <v>1</v>
      </c>
      <c r="P416">
        <v>15</v>
      </c>
      <c r="Q416">
        <v>8</v>
      </c>
      <c r="R416">
        <v>193</v>
      </c>
      <c r="S416">
        <v>767</v>
      </c>
      <c r="T416">
        <v>2.7073072404733698</v>
      </c>
      <c r="U416">
        <v>783</v>
      </c>
      <c r="V416">
        <v>1.26819923371647</v>
      </c>
      <c r="W416">
        <v>160</v>
      </c>
      <c r="X416">
        <v>7.6300000000000007E-2</v>
      </c>
      <c r="Y416">
        <v>130941</v>
      </c>
      <c r="Z416">
        <v>1075</v>
      </c>
      <c r="AA416">
        <v>14</v>
      </c>
      <c r="AB416">
        <v>8.5773809523809508</v>
      </c>
      <c r="AC416">
        <v>7</v>
      </c>
      <c r="AD416">
        <v>1</v>
      </c>
      <c r="AE416">
        <v>15</v>
      </c>
      <c r="AF416">
        <v>8</v>
      </c>
      <c r="AG416">
        <v>193</v>
      </c>
      <c r="AH416">
        <v>830</v>
      </c>
      <c r="AI416">
        <v>2.7162657458465702</v>
      </c>
      <c r="AJ416">
        <v>822</v>
      </c>
      <c r="AK416">
        <v>1.3077858880778499</v>
      </c>
      <c r="AL416">
        <v>162</v>
      </c>
      <c r="AM416">
        <v>0</v>
      </c>
      <c r="AN416">
        <v>1</v>
      </c>
      <c r="AO416" t="s">
        <v>95</v>
      </c>
      <c r="AP416">
        <v>0.54494382022471899</v>
      </c>
      <c r="AQ416" t="s">
        <v>183</v>
      </c>
      <c r="AR416">
        <v>0.112359550561797</v>
      </c>
      <c r="AS416" t="s">
        <v>97</v>
      </c>
      <c r="AT416">
        <v>0.60674157303370702</v>
      </c>
      <c r="AU416">
        <v>900</v>
      </c>
      <c r="AV416">
        <v>803</v>
      </c>
      <c r="AW416">
        <v>48453</v>
      </c>
    </row>
    <row r="417" spans="1:49" hidden="1" x14ac:dyDescent="0.3">
      <c r="A417" s="8">
        <f t="shared" si="13"/>
        <v>116853</v>
      </c>
      <c r="B417" s="8">
        <f t="shared" si="14"/>
        <v>416</v>
      </c>
      <c r="C417" s="8">
        <f>IF(LEFT(E417,12)="National Tec",MAX($C$2:C416)+1,0)</f>
        <v>0</v>
      </c>
      <c r="D417" t="s">
        <v>669</v>
      </c>
      <c r="E417" t="s">
        <v>117</v>
      </c>
      <c r="F417" t="s">
        <v>48</v>
      </c>
      <c r="G417">
        <v>179</v>
      </c>
      <c r="H417">
        <v>1995</v>
      </c>
      <c r="I417">
        <v>2020</v>
      </c>
      <c r="J417">
        <v>116853</v>
      </c>
      <c r="K417">
        <v>718</v>
      </c>
      <c r="L417">
        <v>13</v>
      </c>
      <c r="M417">
        <v>5.9934176934176904</v>
      </c>
      <c r="N417">
        <v>1</v>
      </c>
      <c r="O417">
        <v>4</v>
      </c>
      <c r="P417">
        <v>16</v>
      </c>
      <c r="Q417">
        <v>39</v>
      </c>
      <c r="R417">
        <v>59</v>
      </c>
      <c r="S417">
        <v>197</v>
      </c>
      <c r="T417">
        <v>2.7063373169339102</v>
      </c>
      <c r="U417">
        <v>598</v>
      </c>
      <c r="V417">
        <v>1.2006688963210701</v>
      </c>
      <c r="W417">
        <v>132</v>
      </c>
      <c r="X417">
        <v>0.1158</v>
      </c>
      <c r="Y417">
        <v>121747</v>
      </c>
      <c r="Z417">
        <v>812</v>
      </c>
      <c r="AA417">
        <v>14</v>
      </c>
      <c r="AB417">
        <v>5.9946081696081599</v>
      </c>
      <c r="AC417">
        <v>1</v>
      </c>
      <c r="AD417">
        <v>4</v>
      </c>
      <c r="AE417">
        <v>16</v>
      </c>
      <c r="AF417">
        <v>44</v>
      </c>
      <c r="AG417">
        <v>59</v>
      </c>
      <c r="AH417">
        <v>231</v>
      </c>
      <c r="AI417">
        <v>2.74406399016633</v>
      </c>
      <c r="AJ417">
        <v>630</v>
      </c>
      <c r="AK417">
        <v>1.2888888888888801</v>
      </c>
      <c r="AL417">
        <v>141</v>
      </c>
      <c r="AM417">
        <v>2</v>
      </c>
      <c r="AN417">
        <v>1</v>
      </c>
      <c r="AO417" t="s">
        <v>449</v>
      </c>
      <c r="AP417">
        <v>0.47368421052631499</v>
      </c>
      <c r="AQ417" t="s">
        <v>50</v>
      </c>
      <c r="AR417">
        <v>8.1871345029239706E-2</v>
      </c>
      <c r="AS417" t="s">
        <v>51</v>
      </c>
      <c r="AT417">
        <v>0.78947368421052599</v>
      </c>
      <c r="AU417">
        <v>463</v>
      </c>
      <c r="AV417">
        <v>440</v>
      </c>
      <c r="AW417">
        <v>22602</v>
      </c>
    </row>
    <row r="418" spans="1:49" hidden="1" x14ac:dyDescent="0.3">
      <c r="A418" s="8">
        <f t="shared" si="13"/>
        <v>116869</v>
      </c>
      <c r="B418" s="8">
        <f t="shared" si="14"/>
        <v>417</v>
      </c>
      <c r="C418" s="8">
        <f>IF(LEFT(E418,12)="National Tec",MAX($C$2:C417)+1,0)</f>
        <v>0</v>
      </c>
      <c r="D418" t="s">
        <v>670</v>
      </c>
      <c r="E418" t="s">
        <v>47</v>
      </c>
      <c r="F418" t="s">
        <v>48</v>
      </c>
      <c r="G418">
        <v>261</v>
      </c>
      <c r="H418">
        <v>1993</v>
      </c>
      <c r="I418">
        <v>2020</v>
      </c>
      <c r="J418">
        <v>116869</v>
      </c>
      <c r="K418">
        <v>2670</v>
      </c>
      <c r="L418">
        <v>18</v>
      </c>
      <c r="M418">
        <v>4.5844037560010404</v>
      </c>
      <c r="N418">
        <v>1</v>
      </c>
      <c r="O418">
        <v>0</v>
      </c>
      <c r="P418">
        <v>31</v>
      </c>
      <c r="Q418">
        <v>74</v>
      </c>
      <c r="R418">
        <v>75</v>
      </c>
      <c r="S418">
        <v>164</v>
      </c>
      <c r="T418">
        <v>2.7062804646849998</v>
      </c>
      <c r="U418">
        <v>2019</v>
      </c>
      <c r="V418">
        <v>1.3224368499257</v>
      </c>
      <c r="W418">
        <v>147</v>
      </c>
      <c r="X418">
        <v>0.13370000000000001</v>
      </c>
      <c r="Y418">
        <v>129222</v>
      </c>
      <c r="Z418">
        <v>3082</v>
      </c>
      <c r="AA418">
        <v>18</v>
      </c>
      <c r="AB418">
        <v>4.7390593343408298</v>
      </c>
      <c r="AC418">
        <v>1</v>
      </c>
      <c r="AD418">
        <v>0</v>
      </c>
      <c r="AE418">
        <v>31</v>
      </c>
      <c r="AF418">
        <v>78</v>
      </c>
      <c r="AG418">
        <v>75</v>
      </c>
      <c r="AH418">
        <v>171</v>
      </c>
      <c r="AI418">
        <v>2.7216494010483698</v>
      </c>
      <c r="AJ418">
        <v>2187</v>
      </c>
      <c r="AK418">
        <v>1.40923639689071</v>
      </c>
      <c r="AL418">
        <v>157</v>
      </c>
      <c r="AM418">
        <v>3</v>
      </c>
      <c r="AN418">
        <v>1</v>
      </c>
      <c r="AO418" t="s">
        <v>59</v>
      </c>
      <c r="AP418">
        <v>0.74458874458874402</v>
      </c>
      <c r="AQ418" t="s">
        <v>135</v>
      </c>
      <c r="AR418">
        <v>6.9264069264069195E-2</v>
      </c>
      <c r="AS418" t="s">
        <v>51</v>
      </c>
      <c r="AT418">
        <v>0.96536796536796499</v>
      </c>
      <c r="AU418">
        <v>4346</v>
      </c>
      <c r="AV418">
        <v>4070</v>
      </c>
      <c r="AW418">
        <v>230678</v>
      </c>
    </row>
    <row r="419" spans="1:49" hidden="1" x14ac:dyDescent="0.3">
      <c r="A419" s="8">
        <f t="shared" si="13"/>
        <v>117589</v>
      </c>
      <c r="B419" s="8">
        <f t="shared" si="14"/>
        <v>418</v>
      </c>
      <c r="C419" s="8">
        <f>IF(LEFT(E419,12)="National Tec",MAX($C$2:C418)+1,0)</f>
        <v>0</v>
      </c>
      <c r="D419" t="s">
        <v>671</v>
      </c>
      <c r="E419" t="s">
        <v>90</v>
      </c>
      <c r="F419" t="s">
        <v>48</v>
      </c>
      <c r="G419">
        <v>156</v>
      </c>
      <c r="H419">
        <v>1991</v>
      </c>
      <c r="I419">
        <v>2019</v>
      </c>
      <c r="J419">
        <v>117589</v>
      </c>
      <c r="K419">
        <v>509</v>
      </c>
      <c r="L419">
        <v>12</v>
      </c>
      <c r="M419">
        <v>5.8371212121212102</v>
      </c>
      <c r="N419">
        <v>10</v>
      </c>
      <c r="O419">
        <v>3</v>
      </c>
      <c r="P419">
        <v>45</v>
      </c>
      <c r="Q419">
        <v>55</v>
      </c>
      <c r="R419">
        <v>104</v>
      </c>
      <c r="S419">
        <v>308</v>
      </c>
      <c r="T419">
        <v>2.70402365791518</v>
      </c>
      <c r="U419">
        <v>439</v>
      </c>
      <c r="V419">
        <v>1.1594533029612699</v>
      </c>
      <c r="W419">
        <v>71</v>
      </c>
      <c r="X419">
        <v>0.12089999999999999</v>
      </c>
      <c r="Y419">
        <v>105113</v>
      </c>
      <c r="Z419">
        <v>579</v>
      </c>
      <c r="AA419">
        <v>12</v>
      </c>
      <c r="AB419">
        <v>6.7871212121212103</v>
      </c>
      <c r="AC419">
        <v>10</v>
      </c>
      <c r="AD419">
        <v>5</v>
      </c>
      <c r="AE419">
        <v>45</v>
      </c>
      <c r="AF419">
        <v>60</v>
      </c>
      <c r="AG419">
        <v>104</v>
      </c>
      <c r="AH419">
        <v>353</v>
      </c>
      <c r="AI419">
        <v>2.7986813675544999</v>
      </c>
      <c r="AJ419">
        <v>475</v>
      </c>
      <c r="AK419">
        <v>1.2189473684210499</v>
      </c>
      <c r="AL419">
        <v>81</v>
      </c>
      <c r="AM419">
        <v>0</v>
      </c>
      <c r="AN419">
        <v>1</v>
      </c>
      <c r="AO419" t="s">
        <v>127</v>
      </c>
      <c r="AP419">
        <v>0.51879699248120303</v>
      </c>
      <c r="AQ419" t="s">
        <v>126</v>
      </c>
      <c r="AR419">
        <v>0.13533834586466101</v>
      </c>
      <c r="AS419" t="s">
        <v>69</v>
      </c>
      <c r="AT419">
        <v>0.56390977443609003</v>
      </c>
      <c r="AU419">
        <v>1078</v>
      </c>
      <c r="AV419">
        <v>1180</v>
      </c>
      <c r="AW419">
        <v>87535</v>
      </c>
    </row>
    <row r="420" spans="1:49" hidden="1" x14ac:dyDescent="0.3">
      <c r="A420" s="8">
        <f t="shared" si="13"/>
        <v>117847</v>
      </c>
      <c r="B420" s="8">
        <f t="shared" si="14"/>
        <v>419</v>
      </c>
      <c r="C420" s="8">
        <f>IF(LEFT(E420,12)="National Tec",MAX($C$2:C419)+1,0)</f>
        <v>0</v>
      </c>
      <c r="D420" t="s">
        <v>672</v>
      </c>
      <c r="E420" t="s">
        <v>62</v>
      </c>
      <c r="F420" t="s">
        <v>48</v>
      </c>
      <c r="G420">
        <v>148</v>
      </c>
      <c r="H420">
        <v>1990</v>
      </c>
      <c r="I420">
        <v>2020</v>
      </c>
      <c r="J420">
        <v>117847</v>
      </c>
      <c r="K420">
        <v>442</v>
      </c>
      <c r="L420">
        <v>9</v>
      </c>
      <c r="M420">
        <v>5.5123015873015797</v>
      </c>
      <c r="N420">
        <v>4</v>
      </c>
      <c r="O420">
        <v>15</v>
      </c>
      <c r="P420">
        <v>17</v>
      </c>
      <c r="Q420">
        <v>45</v>
      </c>
      <c r="R420">
        <v>62</v>
      </c>
      <c r="S420">
        <v>190</v>
      </c>
      <c r="T420">
        <v>2.70314420580578</v>
      </c>
      <c r="U420">
        <v>325</v>
      </c>
      <c r="V420">
        <v>1.36</v>
      </c>
      <c r="W420">
        <v>86</v>
      </c>
      <c r="X420">
        <v>8.1100000000000005E-2</v>
      </c>
      <c r="Y420">
        <v>121117</v>
      </c>
      <c r="Z420">
        <v>481</v>
      </c>
      <c r="AA420">
        <v>9</v>
      </c>
      <c r="AB420">
        <v>5.9289682539682502</v>
      </c>
      <c r="AC420">
        <v>4</v>
      </c>
      <c r="AD420">
        <v>16</v>
      </c>
      <c r="AE420">
        <v>17</v>
      </c>
      <c r="AF420">
        <v>53</v>
      </c>
      <c r="AG420">
        <v>62</v>
      </c>
      <c r="AH420">
        <v>214</v>
      </c>
      <c r="AI420">
        <v>2.7459771895056</v>
      </c>
      <c r="AJ420">
        <v>345</v>
      </c>
      <c r="AK420">
        <v>1.39420289855072</v>
      </c>
      <c r="AL420">
        <v>90</v>
      </c>
      <c r="AM420">
        <v>0</v>
      </c>
      <c r="AN420">
        <v>0</v>
      </c>
      <c r="AO420" t="s">
        <v>245</v>
      </c>
      <c r="AP420">
        <v>0.23021582733812901</v>
      </c>
      <c r="AQ420" t="s">
        <v>314</v>
      </c>
      <c r="AR420">
        <v>0.17985611510791299</v>
      </c>
      <c r="AS420" t="s">
        <v>85</v>
      </c>
      <c r="AT420">
        <v>0.35971223021582699</v>
      </c>
      <c r="AU420">
        <v>998</v>
      </c>
      <c r="AV420">
        <v>957</v>
      </c>
      <c r="AW420">
        <v>87137</v>
      </c>
    </row>
    <row r="421" spans="1:49" hidden="1" x14ac:dyDescent="0.3">
      <c r="A421" s="8">
        <f t="shared" si="13"/>
        <v>118312</v>
      </c>
      <c r="B421" s="8">
        <f t="shared" si="14"/>
        <v>420</v>
      </c>
      <c r="C421" s="8">
        <f>IF(LEFT(E421,12)="National Tec",MAX($C$2:C420)+1,0)</f>
        <v>0</v>
      </c>
      <c r="D421" t="s">
        <v>673</v>
      </c>
      <c r="E421" t="s">
        <v>229</v>
      </c>
      <c r="F421" t="s">
        <v>48</v>
      </c>
      <c r="G421">
        <v>116</v>
      </c>
      <c r="H421">
        <v>1994</v>
      </c>
      <c r="I421">
        <v>2020</v>
      </c>
      <c r="J421">
        <v>118312</v>
      </c>
      <c r="K421">
        <v>398</v>
      </c>
      <c r="L421">
        <v>8</v>
      </c>
      <c r="M421">
        <v>5.8166666666666602</v>
      </c>
      <c r="N421">
        <v>1</v>
      </c>
      <c r="O421">
        <v>6</v>
      </c>
      <c r="P421">
        <v>11</v>
      </c>
      <c r="Q421">
        <v>80</v>
      </c>
      <c r="R421">
        <v>81</v>
      </c>
      <c r="S421">
        <v>327</v>
      </c>
      <c r="T421">
        <v>2.7015178266599702</v>
      </c>
      <c r="U421">
        <v>275</v>
      </c>
      <c r="V421">
        <v>1.4472727272727199</v>
      </c>
      <c r="W421">
        <v>55</v>
      </c>
      <c r="X421">
        <v>0.16389999999999999</v>
      </c>
      <c r="Y421">
        <v>120157</v>
      </c>
      <c r="Z421">
        <v>476</v>
      </c>
      <c r="AA421">
        <v>9</v>
      </c>
      <c r="AB421">
        <v>5.8166666666666602</v>
      </c>
      <c r="AC421">
        <v>1</v>
      </c>
      <c r="AD421">
        <v>6</v>
      </c>
      <c r="AE421">
        <v>11</v>
      </c>
      <c r="AF421">
        <v>86</v>
      </c>
      <c r="AG421">
        <v>81</v>
      </c>
      <c r="AH421">
        <v>387</v>
      </c>
      <c r="AI421">
        <v>2.7489039218050499</v>
      </c>
      <c r="AJ421">
        <v>291</v>
      </c>
      <c r="AK421">
        <v>1.63573883161512</v>
      </c>
      <c r="AL421">
        <v>68</v>
      </c>
      <c r="AM421">
        <v>0</v>
      </c>
      <c r="AN421">
        <v>10</v>
      </c>
      <c r="AO421" t="s">
        <v>118</v>
      </c>
      <c r="AP421">
        <v>0.371428571428571</v>
      </c>
      <c r="AQ421" t="s">
        <v>279</v>
      </c>
      <c r="AR421">
        <v>0.29523809523809502</v>
      </c>
      <c r="AS421" t="s">
        <v>88</v>
      </c>
      <c r="AT421">
        <v>0.82857142857142796</v>
      </c>
      <c r="AU421">
        <v>2866</v>
      </c>
      <c r="AV421">
        <v>2906</v>
      </c>
      <c r="AW421">
        <v>215114</v>
      </c>
    </row>
    <row r="422" spans="1:49" hidden="1" x14ac:dyDescent="0.3">
      <c r="A422" s="8">
        <f t="shared" si="13"/>
        <v>118609</v>
      </c>
      <c r="B422" s="8">
        <f t="shared" si="14"/>
        <v>421</v>
      </c>
      <c r="C422" s="8">
        <f>IF(LEFT(E422,12)="National Tec",MAX($C$2:C421)+1,0)</f>
        <v>0</v>
      </c>
      <c r="D422" t="s">
        <v>674</v>
      </c>
      <c r="E422" t="s">
        <v>112</v>
      </c>
      <c r="F422" t="s">
        <v>48</v>
      </c>
      <c r="G422">
        <v>156</v>
      </c>
      <c r="H422">
        <v>1998</v>
      </c>
      <c r="I422">
        <v>2020</v>
      </c>
      <c r="J422">
        <v>118609</v>
      </c>
      <c r="K422">
        <v>355</v>
      </c>
      <c r="L422">
        <v>8</v>
      </c>
      <c r="M422">
        <v>5.9661236424394302</v>
      </c>
      <c r="N422">
        <v>8</v>
      </c>
      <c r="O422">
        <v>7</v>
      </c>
      <c r="P422">
        <v>69</v>
      </c>
      <c r="Q422">
        <v>124</v>
      </c>
      <c r="R422">
        <v>94</v>
      </c>
      <c r="S422">
        <v>185</v>
      </c>
      <c r="T422">
        <v>2.70058514941298</v>
      </c>
      <c r="U422">
        <v>209</v>
      </c>
      <c r="V422">
        <v>1.6985645933014299</v>
      </c>
      <c r="W422">
        <v>88</v>
      </c>
      <c r="X422">
        <v>0.32769999999999999</v>
      </c>
      <c r="Y422">
        <v>72281</v>
      </c>
      <c r="Z422">
        <v>528</v>
      </c>
      <c r="AA422">
        <v>10</v>
      </c>
      <c r="AB422">
        <v>7.39826649958228</v>
      </c>
      <c r="AC422">
        <v>8</v>
      </c>
      <c r="AD422">
        <v>11</v>
      </c>
      <c r="AE422">
        <v>69</v>
      </c>
      <c r="AF422">
        <v>194</v>
      </c>
      <c r="AG422">
        <v>94</v>
      </c>
      <c r="AH422">
        <v>269</v>
      </c>
      <c r="AI422">
        <v>2.9348668008479</v>
      </c>
      <c r="AJ422">
        <v>248</v>
      </c>
      <c r="AK422">
        <v>2.1290322580645098</v>
      </c>
      <c r="AL422">
        <v>96</v>
      </c>
      <c r="AM422">
        <v>0</v>
      </c>
      <c r="AN422">
        <v>0</v>
      </c>
      <c r="AO422" t="s">
        <v>161</v>
      </c>
      <c r="AP422">
        <v>0.51677852348993203</v>
      </c>
      <c r="AQ422" t="s">
        <v>297</v>
      </c>
      <c r="AR422">
        <v>0.46979865771812002</v>
      </c>
      <c r="AS422" t="s">
        <v>85</v>
      </c>
      <c r="AT422">
        <v>1</v>
      </c>
      <c r="AU422">
        <v>988</v>
      </c>
      <c r="AV422">
        <v>1388</v>
      </c>
      <c r="AW422">
        <v>110499</v>
      </c>
    </row>
    <row r="423" spans="1:49" hidden="1" x14ac:dyDescent="0.3">
      <c r="A423" s="8">
        <f t="shared" si="13"/>
        <v>119797</v>
      </c>
      <c r="B423" s="8">
        <f t="shared" si="14"/>
        <v>422</v>
      </c>
      <c r="C423" s="8">
        <f>IF(LEFT(E423,12)="National Tec",MAX($C$2:C422)+1,0)</f>
        <v>0</v>
      </c>
      <c r="D423" t="s">
        <v>675</v>
      </c>
      <c r="E423" t="s">
        <v>676</v>
      </c>
      <c r="F423" t="s">
        <v>48</v>
      </c>
      <c r="G423">
        <v>111</v>
      </c>
      <c r="H423">
        <v>1988</v>
      </c>
      <c r="I423">
        <v>2020</v>
      </c>
      <c r="J423">
        <v>119797</v>
      </c>
      <c r="K423">
        <v>431</v>
      </c>
      <c r="L423">
        <v>10</v>
      </c>
      <c r="M423">
        <v>4.97412698412698</v>
      </c>
      <c r="N423">
        <v>8</v>
      </c>
      <c r="O423">
        <v>8</v>
      </c>
      <c r="P423">
        <v>21</v>
      </c>
      <c r="Q423">
        <v>59</v>
      </c>
      <c r="R423">
        <v>86</v>
      </c>
      <c r="S423">
        <v>270</v>
      </c>
      <c r="T423">
        <v>2.6966325318156401</v>
      </c>
      <c r="U423">
        <v>358</v>
      </c>
      <c r="V423">
        <v>1.2039106145251299</v>
      </c>
      <c r="W423">
        <v>68</v>
      </c>
      <c r="X423">
        <v>0.1598</v>
      </c>
      <c r="Y423">
        <v>106994</v>
      </c>
      <c r="Z423">
        <v>513</v>
      </c>
      <c r="AA423">
        <v>11</v>
      </c>
      <c r="AB423">
        <v>5.6669591519591496</v>
      </c>
      <c r="AC423">
        <v>8</v>
      </c>
      <c r="AD423">
        <v>10</v>
      </c>
      <c r="AE423">
        <v>21</v>
      </c>
      <c r="AF423">
        <v>64</v>
      </c>
      <c r="AG423">
        <v>86</v>
      </c>
      <c r="AH423">
        <v>324</v>
      </c>
      <c r="AI423">
        <v>2.7920651326483701</v>
      </c>
      <c r="AJ423">
        <v>386</v>
      </c>
      <c r="AK423">
        <v>1.3290155440414499</v>
      </c>
      <c r="AL423">
        <v>75</v>
      </c>
      <c r="AM423">
        <v>3</v>
      </c>
      <c r="AN423">
        <v>0</v>
      </c>
      <c r="AO423" t="s">
        <v>123</v>
      </c>
      <c r="AP423">
        <v>0.442105263157894</v>
      </c>
      <c r="AQ423" t="s">
        <v>83</v>
      </c>
      <c r="AR423">
        <v>0.12631578947368399</v>
      </c>
      <c r="AS423" t="s">
        <v>51</v>
      </c>
      <c r="AT423">
        <v>0.48421052631578898</v>
      </c>
      <c r="AU423">
        <v>697</v>
      </c>
      <c r="AV423">
        <v>796</v>
      </c>
      <c r="AW423">
        <v>94611</v>
      </c>
    </row>
    <row r="424" spans="1:49" hidden="1" x14ac:dyDescent="0.3">
      <c r="A424" s="8">
        <f t="shared" si="13"/>
        <v>120218</v>
      </c>
      <c r="B424" s="8">
        <f t="shared" si="14"/>
        <v>423</v>
      </c>
      <c r="C424" s="8">
        <f>IF(LEFT(E424,12)="National Tec",MAX($C$2:C423)+1,0)</f>
        <v>0</v>
      </c>
      <c r="D424" t="s">
        <v>677</v>
      </c>
      <c r="E424" t="s">
        <v>678</v>
      </c>
      <c r="F424" t="s">
        <v>48</v>
      </c>
      <c r="G424">
        <v>143</v>
      </c>
      <c r="H424">
        <v>1987</v>
      </c>
      <c r="I424">
        <v>2020</v>
      </c>
      <c r="J424">
        <v>120218</v>
      </c>
      <c r="K424">
        <v>1273</v>
      </c>
      <c r="L424">
        <v>15</v>
      </c>
      <c r="M424">
        <v>4.4434964457613102</v>
      </c>
      <c r="N424">
        <v>9</v>
      </c>
      <c r="O424">
        <v>3</v>
      </c>
      <c r="P424">
        <v>38</v>
      </c>
      <c r="Q424">
        <v>61</v>
      </c>
      <c r="R424">
        <v>61</v>
      </c>
      <c r="S424">
        <v>122</v>
      </c>
      <c r="T424">
        <v>2.6952690780350799</v>
      </c>
      <c r="U424">
        <v>1007</v>
      </c>
      <c r="V424">
        <v>1.2641509433962199</v>
      </c>
      <c r="W424">
        <v>93</v>
      </c>
      <c r="X424">
        <v>0.13220000000000001</v>
      </c>
      <c r="Y424">
        <v>124431</v>
      </c>
      <c r="Z424">
        <v>1467</v>
      </c>
      <c r="AA424">
        <v>18</v>
      </c>
      <c r="AB424">
        <v>4.5059964457613102</v>
      </c>
      <c r="AC424">
        <v>9</v>
      </c>
      <c r="AD424">
        <v>3</v>
      </c>
      <c r="AE424">
        <v>38</v>
      </c>
      <c r="AF424">
        <v>61</v>
      </c>
      <c r="AG424">
        <v>61</v>
      </c>
      <c r="AH424">
        <v>123</v>
      </c>
      <c r="AI424">
        <v>2.7358626931579701</v>
      </c>
      <c r="AJ424">
        <v>1131</v>
      </c>
      <c r="AK424">
        <v>1.29708222811671</v>
      </c>
      <c r="AL424">
        <v>95</v>
      </c>
      <c r="AM424">
        <v>0</v>
      </c>
      <c r="AN424">
        <v>2</v>
      </c>
      <c r="AO424" t="s">
        <v>252</v>
      </c>
      <c r="AP424">
        <v>0.798165137614678</v>
      </c>
      <c r="AQ424" t="s">
        <v>59</v>
      </c>
      <c r="AR424">
        <v>3.6697247706422E-2</v>
      </c>
      <c r="AS424" t="s">
        <v>51</v>
      </c>
      <c r="AT424">
        <v>0.95412844036697197</v>
      </c>
      <c r="AU424">
        <v>1282</v>
      </c>
      <c r="AV424">
        <v>1234</v>
      </c>
      <c r="AW424">
        <v>76367</v>
      </c>
    </row>
    <row r="425" spans="1:49" hidden="1" x14ac:dyDescent="0.3">
      <c r="A425" s="8">
        <f t="shared" si="13"/>
        <v>120445</v>
      </c>
      <c r="B425" s="8">
        <f t="shared" si="14"/>
        <v>424</v>
      </c>
      <c r="C425" s="8">
        <f>IF(LEFT(E425,12)="National Tec",MAX($C$2:C424)+1,0)</f>
        <v>0</v>
      </c>
      <c r="D425" t="s">
        <v>679</v>
      </c>
      <c r="E425" t="s">
        <v>71</v>
      </c>
      <c r="F425" t="s">
        <v>48</v>
      </c>
      <c r="G425">
        <v>33</v>
      </c>
      <c r="H425">
        <v>2002</v>
      </c>
      <c r="I425">
        <v>2020</v>
      </c>
      <c r="J425">
        <v>120445</v>
      </c>
      <c r="K425">
        <v>259</v>
      </c>
      <c r="L425">
        <v>9</v>
      </c>
      <c r="M425">
        <v>5.0833333333333304</v>
      </c>
      <c r="N425">
        <v>2</v>
      </c>
      <c r="O425">
        <v>25</v>
      </c>
      <c r="P425">
        <v>8</v>
      </c>
      <c r="Q425">
        <v>75</v>
      </c>
      <c r="R425">
        <v>14</v>
      </c>
      <c r="S425">
        <v>120</v>
      </c>
      <c r="T425">
        <v>2.6945509534419401</v>
      </c>
      <c r="U425">
        <v>247</v>
      </c>
      <c r="V425">
        <v>1.0485829959514099</v>
      </c>
      <c r="W425">
        <v>30</v>
      </c>
      <c r="X425">
        <v>0.113</v>
      </c>
      <c r="Y425">
        <v>123582</v>
      </c>
      <c r="Z425">
        <v>292</v>
      </c>
      <c r="AA425">
        <v>9</v>
      </c>
      <c r="AB425">
        <v>5.8166666666666602</v>
      </c>
      <c r="AC425">
        <v>2</v>
      </c>
      <c r="AD425">
        <v>26</v>
      </c>
      <c r="AE425">
        <v>8</v>
      </c>
      <c r="AF425">
        <v>79</v>
      </c>
      <c r="AG425">
        <v>14</v>
      </c>
      <c r="AH425">
        <v>131</v>
      </c>
      <c r="AI425">
        <v>2.73857114765601</v>
      </c>
      <c r="AJ425">
        <v>262</v>
      </c>
      <c r="AK425">
        <v>1.1145038167938901</v>
      </c>
      <c r="AL425">
        <v>30</v>
      </c>
      <c r="AM425">
        <v>0</v>
      </c>
      <c r="AN425">
        <v>0</v>
      </c>
      <c r="AO425" t="s">
        <v>54</v>
      </c>
      <c r="AP425">
        <v>0.45454545454545398</v>
      </c>
      <c r="AQ425" t="s">
        <v>80</v>
      </c>
      <c r="AR425">
        <v>0.39393939393939298</v>
      </c>
      <c r="AS425" t="s">
        <v>56</v>
      </c>
      <c r="AT425">
        <v>0.45454545454545398</v>
      </c>
      <c r="AU425">
        <v>2856</v>
      </c>
      <c r="AV425">
        <v>2748</v>
      </c>
      <c r="AW425">
        <v>186014</v>
      </c>
    </row>
    <row r="426" spans="1:49" hidden="1" x14ac:dyDescent="0.3">
      <c r="A426" s="8">
        <f t="shared" si="13"/>
        <v>120451</v>
      </c>
      <c r="B426" s="8">
        <f t="shared" si="14"/>
        <v>425</v>
      </c>
      <c r="C426" s="8">
        <f>IF(LEFT(E426,12)="National Tec",MAX($C$2:C425)+1,0)</f>
        <v>0</v>
      </c>
      <c r="D426" t="s">
        <v>680</v>
      </c>
      <c r="E426" t="s">
        <v>82</v>
      </c>
      <c r="F426" t="s">
        <v>48</v>
      </c>
      <c r="G426">
        <v>26</v>
      </c>
      <c r="H426">
        <v>2003</v>
      </c>
      <c r="I426">
        <v>2020</v>
      </c>
      <c r="J426">
        <v>120451</v>
      </c>
      <c r="K426">
        <v>849</v>
      </c>
      <c r="L426">
        <v>10</v>
      </c>
      <c r="M426">
        <v>2.7674603174603098</v>
      </c>
      <c r="N426">
        <v>0</v>
      </c>
      <c r="O426">
        <v>0</v>
      </c>
      <c r="P426">
        <v>3</v>
      </c>
      <c r="Q426">
        <v>574</v>
      </c>
      <c r="R426">
        <v>4</v>
      </c>
      <c r="S426">
        <v>575</v>
      </c>
      <c r="T426">
        <v>2.6945326676419401</v>
      </c>
      <c r="U426">
        <v>782</v>
      </c>
      <c r="V426">
        <v>1.08567774936061</v>
      </c>
      <c r="W426">
        <v>18</v>
      </c>
      <c r="X426">
        <v>1.0500000000000001E-2</v>
      </c>
      <c r="Y426">
        <v>141910</v>
      </c>
      <c r="Z426">
        <v>858</v>
      </c>
      <c r="AA426">
        <v>10</v>
      </c>
      <c r="AB426">
        <v>2.7674603174603098</v>
      </c>
      <c r="AC426">
        <v>0</v>
      </c>
      <c r="AD426">
        <v>0</v>
      </c>
      <c r="AE426">
        <v>3</v>
      </c>
      <c r="AF426">
        <v>576</v>
      </c>
      <c r="AG426">
        <v>4</v>
      </c>
      <c r="AH426">
        <v>577</v>
      </c>
      <c r="AI426">
        <v>2.6853350043641502</v>
      </c>
      <c r="AJ426">
        <v>791</v>
      </c>
      <c r="AK426">
        <v>1.08470290771175</v>
      </c>
      <c r="AL426">
        <v>20</v>
      </c>
      <c r="AM426">
        <v>1</v>
      </c>
      <c r="AN426">
        <v>0</v>
      </c>
      <c r="AO426" t="s">
        <v>548</v>
      </c>
      <c r="AP426">
        <v>0.41666666666666602</v>
      </c>
      <c r="AQ426" t="s">
        <v>95</v>
      </c>
      <c r="AR426">
        <v>0.20833333333333301</v>
      </c>
      <c r="AS426" t="s">
        <v>69</v>
      </c>
      <c r="AT426">
        <v>0.45833333333333298</v>
      </c>
      <c r="AU426">
        <v>813</v>
      </c>
      <c r="AV426">
        <v>681</v>
      </c>
      <c r="AW426">
        <v>50331</v>
      </c>
    </row>
    <row r="427" spans="1:49" hidden="1" x14ac:dyDescent="0.3">
      <c r="A427" s="8">
        <f t="shared" si="13"/>
        <v>120902</v>
      </c>
      <c r="B427" s="8">
        <f t="shared" si="14"/>
        <v>426</v>
      </c>
      <c r="C427" s="8">
        <f>IF(LEFT(E427,12)="National Tec",MAX($C$2:C426)+1,0)</f>
        <v>0</v>
      </c>
      <c r="D427" t="s">
        <v>681</v>
      </c>
      <c r="E427" t="s">
        <v>484</v>
      </c>
      <c r="F427" t="s">
        <v>48</v>
      </c>
      <c r="G427">
        <v>294</v>
      </c>
      <c r="H427">
        <v>1994</v>
      </c>
      <c r="I427">
        <v>2020</v>
      </c>
      <c r="J427">
        <v>120902</v>
      </c>
      <c r="K427">
        <v>1232</v>
      </c>
      <c r="L427">
        <v>16</v>
      </c>
      <c r="M427">
        <v>4.8930307064290997</v>
      </c>
      <c r="N427">
        <v>5</v>
      </c>
      <c r="O427">
        <v>2</v>
      </c>
      <c r="P427">
        <v>27</v>
      </c>
      <c r="Q427">
        <v>49</v>
      </c>
      <c r="R427">
        <v>90</v>
      </c>
      <c r="S427">
        <v>148</v>
      </c>
      <c r="T427">
        <v>2.69322324995826</v>
      </c>
      <c r="U427">
        <v>1055</v>
      </c>
      <c r="V427">
        <v>1.16777251184834</v>
      </c>
      <c r="W427">
        <v>162</v>
      </c>
      <c r="X427">
        <v>0.24279999999999999</v>
      </c>
      <c r="Y427">
        <v>120914</v>
      </c>
      <c r="Z427">
        <v>1627</v>
      </c>
      <c r="AA427">
        <v>17</v>
      </c>
      <c r="AB427">
        <v>4.9714397973382001</v>
      </c>
      <c r="AC427">
        <v>5</v>
      </c>
      <c r="AD427">
        <v>2</v>
      </c>
      <c r="AE427">
        <v>27</v>
      </c>
      <c r="AF427">
        <v>57</v>
      </c>
      <c r="AG427">
        <v>90</v>
      </c>
      <c r="AH427">
        <v>168</v>
      </c>
      <c r="AI427">
        <v>2.7465614661664799</v>
      </c>
      <c r="AJ427">
        <v>1310</v>
      </c>
      <c r="AK427">
        <v>1.24198473282442</v>
      </c>
      <c r="AL427">
        <v>170</v>
      </c>
      <c r="AM427">
        <v>0</v>
      </c>
      <c r="AN427">
        <v>0</v>
      </c>
      <c r="AO427" t="s">
        <v>59</v>
      </c>
      <c r="AP427">
        <v>0.79044117647058798</v>
      </c>
      <c r="AQ427" t="s">
        <v>135</v>
      </c>
      <c r="AR427">
        <v>0.10294117647058799</v>
      </c>
      <c r="AS427" t="s">
        <v>51</v>
      </c>
      <c r="AT427">
        <v>0.95220588235294101</v>
      </c>
      <c r="AU427">
        <v>4064</v>
      </c>
      <c r="AV427">
        <v>4211</v>
      </c>
      <c r="AW427">
        <v>230678</v>
      </c>
    </row>
    <row r="428" spans="1:49" hidden="1" x14ac:dyDescent="0.3">
      <c r="A428" s="8">
        <f t="shared" si="13"/>
        <v>121652</v>
      </c>
      <c r="B428" s="8">
        <f t="shared" si="14"/>
        <v>427</v>
      </c>
      <c r="C428" s="8">
        <f>IF(LEFT(E428,12)="National Tec",MAX($C$2:C427)+1,0)</f>
        <v>0</v>
      </c>
      <c r="D428" t="s">
        <v>682</v>
      </c>
      <c r="E428" t="s">
        <v>71</v>
      </c>
      <c r="F428" t="s">
        <v>48</v>
      </c>
      <c r="G428">
        <v>92</v>
      </c>
      <c r="H428">
        <v>1983</v>
      </c>
      <c r="I428">
        <v>2019</v>
      </c>
      <c r="J428">
        <v>121652</v>
      </c>
      <c r="K428">
        <v>339</v>
      </c>
      <c r="L428">
        <v>8</v>
      </c>
      <c r="M428">
        <v>6.0833333333333304</v>
      </c>
      <c r="N428">
        <v>3</v>
      </c>
      <c r="O428">
        <v>13</v>
      </c>
      <c r="P428">
        <v>15</v>
      </c>
      <c r="Q428">
        <v>45</v>
      </c>
      <c r="R428">
        <v>80</v>
      </c>
      <c r="S428">
        <v>252</v>
      </c>
      <c r="T428">
        <v>2.69084643043657</v>
      </c>
      <c r="U428">
        <v>288</v>
      </c>
      <c r="V428">
        <v>1.1770833333333299</v>
      </c>
      <c r="W428">
        <v>71</v>
      </c>
      <c r="X428">
        <v>0.1671</v>
      </c>
      <c r="Y428">
        <v>112410</v>
      </c>
      <c r="Z428">
        <v>407</v>
      </c>
      <c r="AA428">
        <v>9</v>
      </c>
      <c r="AB428">
        <v>6.9166666666666599</v>
      </c>
      <c r="AC428">
        <v>3</v>
      </c>
      <c r="AD428">
        <v>14</v>
      </c>
      <c r="AE428">
        <v>15</v>
      </c>
      <c r="AF428">
        <v>46</v>
      </c>
      <c r="AG428">
        <v>80</v>
      </c>
      <c r="AH428">
        <v>312</v>
      </c>
      <c r="AI428">
        <v>2.7738518846531499</v>
      </c>
      <c r="AJ428">
        <v>299</v>
      </c>
      <c r="AK428">
        <v>1.36120401337792</v>
      </c>
      <c r="AL428">
        <v>75</v>
      </c>
      <c r="AM428">
        <v>0</v>
      </c>
      <c r="AN428">
        <v>0</v>
      </c>
      <c r="AO428" t="s">
        <v>95</v>
      </c>
      <c r="AP428">
        <v>0.87671232876712302</v>
      </c>
      <c r="AQ428" t="s">
        <v>83</v>
      </c>
      <c r="AR428">
        <v>5.4794520547945202E-2</v>
      </c>
      <c r="AS428" t="s">
        <v>97</v>
      </c>
      <c r="AT428">
        <v>0.89041095890410904</v>
      </c>
      <c r="AU428">
        <v>769</v>
      </c>
      <c r="AV428">
        <v>844</v>
      </c>
      <c r="AW428">
        <v>48453</v>
      </c>
    </row>
    <row r="429" spans="1:49" hidden="1" x14ac:dyDescent="0.3">
      <c r="A429" s="8">
        <f t="shared" si="13"/>
        <v>121897</v>
      </c>
      <c r="B429" s="8">
        <f t="shared" si="14"/>
        <v>428</v>
      </c>
      <c r="C429" s="8">
        <f>IF(LEFT(E429,12)="National Tec",MAX($C$2:C428)+1,0)</f>
        <v>0</v>
      </c>
      <c r="D429" t="s">
        <v>683</v>
      </c>
      <c r="E429" t="s">
        <v>71</v>
      </c>
      <c r="F429" t="s">
        <v>48</v>
      </c>
      <c r="G429">
        <v>55</v>
      </c>
      <c r="H429">
        <v>1999</v>
      </c>
      <c r="I429">
        <v>2020</v>
      </c>
      <c r="J429">
        <v>121897</v>
      </c>
      <c r="K429">
        <v>433</v>
      </c>
      <c r="L429">
        <v>11</v>
      </c>
      <c r="M429">
        <v>6.6785714285714297</v>
      </c>
      <c r="N429">
        <v>0</v>
      </c>
      <c r="O429">
        <v>0</v>
      </c>
      <c r="P429">
        <v>26</v>
      </c>
      <c r="Q429">
        <v>258</v>
      </c>
      <c r="R429">
        <v>29</v>
      </c>
      <c r="S429">
        <v>258</v>
      </c>
      <c r="T429">
        <v>2.6901042011875398</v>
      </c>
      <c r="U429">
        <v>360</v>
      </c>
      <c r="V429">
        <v>1.20277777777777</v>
      </c>
      <c r="W429">
        <v>47</v>
      </c>
      <c r="X429">
        <v>5.6599999999999998E-2</v>
      </c>
      <c r="Y429">
        <v>134081</v>
      </c>
      <c r="Z429">
        <v>459</v>
      </c>
      <c r="AA429">
        <v>12</v>
      </c>
      <c r="AB429">
        <v>6.8452380952380896</v>
      </c>
      <c r="AC429">
        <v>0</v>
      </c>
      <c r="AD429">
        <v>0</v>
      </c>
      <c r="AE429">
        <v>26</v>
      </c>
      <c r="AF429">
        <v>263</v>
      </c>
      <c r="AG429">
        <v>29</v>
      </c>
      <c r="AH429">
        <v>264</v>
      </c>
      <c r="AI429">
        <v>2.7072682585949601</v>
      </c>
      <c r="AJ429">
        <v>372</v>
      </c>
      <c r="AK429">
        <v>1.2338709677419299</v>
      </c>
      <c r="AL429">
        <v>48</v>
      </c>
      <c r="AM429">
        <v>0</v>
      </c>
      <c r="AN429">
        <v>0</v>
      </c>
      <c r="AO429" t="s">
        <v>95</v>
      </c>
      <c r="AP429">
        <v>0.61538461538461497</v>
      </c>
      <c r="AQ429" t="s">
        <v>72</v>
      </c>
      <c r="AR429">
        <v>9.6153846153846104E-2</v>
      </c>
      <c r="AS429" t="s">
        <v>97</v>
      </c>
      <c r="AT429">
        <v>0.67307692307692302</v>
      </c>
      <c r="AU429">
        <v>920</v>
      </c>
      <c r="AV429">
        <v>848</v>
      </c>
      <c r="AW429">
        <v>48453</v>
      </c>
    </row>
    <row r="430" spans="1:49" hidden="1" x14ac:dyDescent="0.3">
      <c r="A430" s="8">
        <f t="shared" si="13"/>
        <v>121933</v>
      </c>
      <c r="B430" s="8">
        <f t="shared" si="14"/>
        <v>429</v>
      </c>
      <c r="C430" s="8">
        <f>IF(LEFT(E430,12)="National Tec",MAX($C$2:C429)+1,0)</f>
        <v>0</v>
      </c>
      <c r="D430" t="s">
        <v>684</v>
      </c>
      <c r="E430" t="s">
        <v>223</v>
      </c>
      <c r="F430" t="s">
        <v>48</v>
      </c>
      <c r="G430">
        <v>159</v>
      </c>
      <c r="H430">
        <v>2000</v>
      </c>
      <c r="I430">
        <v>2020</v>
      </c>
      <c r="J430">
        <v>121933</v>
      </c>
      <c r="K430">
        <v>840</v>
      </c>
      <c r="L430">
        <v>13</v>
      </c>
      <c r="M430">
        <v>6.81208865059671</v>
      </c>
      <c r="N430">
        <v>1</v>
      </c>
      <c r="O430">
        <v>0</v>
      </c>
      <c r="P430">
        <v>25</v>
      </c>
      <c r="Q430">
        <v>95</v>
      </c>
      <c r="R430">
        <v>78</v>
      </c>
      <c r="S430">
        <v>255</v>
      </c>
      <c r="T430">
        <v>2.6899461275196002</v>
      </c>
      <c r="U430">
        <v>760</v>
      </c>
      <c r="V430">
        <v>1.1052631578947301</v>
      </c>
      <c r="W430">
        <v>115</v>
      </c>
      <c r="X430">
        <v>0.1376</v>
      </c>
      <c r="Y430">
        <v>133449</v>
      </c>
      <c r="Z430">
        <v>974</v>
      </c>
      <c r="AA430">
        <v>14</v>
      </c>
      <c r="AB430">
        <v>6.8613796821458104</v>
      </c>
      <c r="AC430">
        <v>1</v>
      </c>
      <c r="AD430">
        <v>0</v>
      </c>
      <c r="AE430">
        <v>25</v>
      </c>
      <c r="AF430">
        <v>96</v>
      </c>
      <c r="AG430">
        <v>78</v>
      </c>
      <c r="AH430">
        <v>265</v>
      </c>
      <c r="AI430">
        <v>2.7091310305065499</v>
      </c>
      <c r="AJ430">
        <v>856</v>
      </c>
      <c r="AK430">
        <v>1.1378504672897101</v>
      </c>
      <c r="AL430">
        <v>119</v>
      </c>
      <c r="AM430">
        <v>0</v>
      </c>
      <c r="AN430">
        <v>0</v>
      </c>
      <c r="AO430" t="s">
        <v>183</v>
      </c>
      <c r="AP430">
        <v>0.57499999999999996</v>
      </c>
      <c r="AQ430" t="s">
        <v>95</v>
      </c>
      <c r="AR430">
        <v>0.16666666666666599</v>
      </c>
      <c r="AS430" t="s">
        <v>178</v>
      </c>
      <c r="AT430">
        <v>0.59166666666666601</v>
      </c>
      <c r="AU430">
        <v>2741</v>
      </c>
      <c r="AV430">
        <v>2563</v>
      </c>
      <c r="AW430">
        <v>134369</v>
      </c>
    </row>
    <row r="431" spans="1:49" hidden="1" x14ac:dyDescent="0.3">
      <c r="A431" s="8">
        <f t="shared" si="13"/>
        <v>122108</v>
      </c>
      <c r="B431" s="8">
        <f t="shared" si="14"/>
        <v>430</v>
      </c>
      <c r="C431" s="8">
        <f>IF(LEFT(E431,12)="National Tec",MAX($C$2:C430)+1,0)</f>
        <v>0</v>
      </c>
      <c r="D431" t="s">
        <v>685</v>
      </c>
      <c r="E431" t="s">
        <v>326</v>
      </c>
      <c r="F431" t="s">
        <v>48</v>
      </c>
      <c r="G431">
        <v>251</v>
      </c>
      <c r="H431">
        <v>1986</v>
      </c>
      <c r="I431">
        <v>2020</v>
      </c>
      <c r="J431">
        <v>122108</v>
      </c>
      <c r="K431">
        <v>3018</v>
      </c>
      <c r="L431">
        <v>11</v>
      </c>
      <c r="M431">
        <v>2.0807275352154901</v>
      </c>
      <c r="N431">
        <v>26</v>
      </c>
      <c r="O431">
        <v>16</v>
      </c>
      <c r="P431">
        <v>107</v>
      </c>
      <c r="Q431">
        <v>60</v>
      </c>
      <c r="R431">
        <v>170</v>
      </c>
      <c r="S431">
        <v>98</v>
      </c>
      <c r="T431">
        <v>2.6893957862125899</v>
      </c>
      <c r="U431">
        <v>2952</v>
      </c>
      <c r="V431">
        <v>1.0223577235772301</v>
      </c>
      <c r="W431">
        <v>101</v>
      </c>
      <c r="X431">
        <v>0.12770000000000001</v>
      </c>
      <c r="Y431">
        <v>83516</v>
      </c>
      <c r="Z431">
        <v>3460</v>
      </c>
      <c r="AA431">
        <v>12</v>
      </c>
      <c r="AB431">
        <v>3.1926733480233702</v>
      </c>
      <c r="AC431">
        <v>26</v>
      </c>
      <c r="AD431">
        <v>23</v>
      </c>
      <c r="AE431">
        <v>107</v>
      </c>
      <c r="AF431">
        <v>82</v>
      </c>
      <c r="AG431">
        <v>170</v>
      </c>
      <c r="AH431">
        <v>132</v>
      </c>
      <c r="AI431">
        <v>2.8832529899292201</v>
      </c>
      <c r="AJ431">
        <v>3338</v>
      </c>
      <c r="AK431">
        <v>1.0365488316357101</v>
      </c>
      <c r="AL431">
        <v>120</v>
      </c>
      <c r="AM431">
        <v>0</v>
      </c>
      <c r="AN431">
        <v>2</v>
      </c>
      <c r="AO431" t="s">
        <v>91</v>
      </c>
      <c r="AP431">
        <v>0.77575757575757498</v>
      </c>
      <c r="AQ431" t="s">
        <v>123</v>
      </c>
      <c r="AR431">
        <v>3.6363636363636299E-2</v>
      </c>
      <c r="AS431" t="s">
        <v>51</v>
      </c>
      <c r="AT431">
        <v>0.94545454545454499</v>
      </c>
      <c r="AU431">
        <v>2185</v>
      </c>
      <c r="AV431">
        <v>3068</v>
      </c>
      <c r="AW431">
        <v>152312</v>
      </c>
    </row>
    <row r="432" spans="1:49" hidden="1" x14ac:dyDescent="0.3">
      <c r="A432" s="8">
        <f t="shared" si="13"/>
        <v>122422</v>
      </c>
      <c r="B432" s="8">
        <f t="shared" si="14"/>
        <v>431</v>
      </c>
      <c r="C432" s="8">
        <f>IF(LEFT(E432,12)="National Tec",MAX($C$2:C431)+1,0)</f>
        <v>0</v>
      </c>
      <c r="D432" t="s">
        <v>686</v>
      </c>
      <c r="E432" t="s">
        <v>71</v>
      </c>
      <c r="F432" t="s">
        <v>48</v>
      </c>
      <c r="G432">
        <v>423</v>
      </c>
      <c r="H432">
        <v>1980</v>
      </c>
      <c r="I432">
        <v>2020</v>
      </c>
      <c r="J432">
        <v>122422</v>
      </c>
      <c r="K432">
        <v>735</v>
      </c>
      <c r="L432">
        <v>13</v>
      </c>
      <c r="M432">
        <v>5.8507276248655504</v>
      </c>
      <c r="N432">
        <v>3</v>
      </c>
      <c r="O432">
        <v>0</v>
      </c>
      <c r="P432">
        <v>165</v>
      </c>
      <c r="Q432">
        <v>146</v>
      </c>
      <c r="R432">
        <v>252</v>
      </c>
      <c r="S432">
        <v>266</v>
      </c>
      <c r="T432">
        <v>2.6884755282791</v>
      </c>
      <c r="U432">
        <v>602</v>
      </c>
      <c r="V432">
        <v>1.2209302325581299</v>
      </c>
      <c r="W432">
        <v>178</v>
      </c>
      <c r="X432">
        <v>0.28149999999999997</v>
      </c>
      <c r="Y432">
        <v>73078</v>
      </c>
      <c r="Z432">
        <v>1023</v>
      </c>
      <c r="AA432">
        <v>16</v>
      </c>
      <c r="AB432">
        <v>6.8690176681555899</v>
      </c>
      <c r="AC432">
        <v>3</v>
      </c>
      <c r="AD432">
        <v>1</v>
      </c>
      <c r="AE432">
        <v>165</v>
      </c>
      <c r="AF432">
        <v>221</v>
      </c>
      <c r="AG432">
        <v>252</v>
      </c>
      <c r="AH432">
        <v>391</v>
      </c>
      <c r="AI432">
        <v>2.93074858282555</v>
      </c>
      <c r="AJ432">
        <v>666</v>
      </c>
      <c r="AK432">
        <v>1.5360360360360299</v>
      </c>
      <c r="AL432">
        <v>218</v>
      </c>
      <c r="AM432">
        <v>0</v>
      </c>
      <c r="AN432">
        <v>2</v>
      </c>
      <c r="AO432" t="s">
        <v>252</v>
      </c>
      <c r="AP432">
        <v>0.47867298578199002</v>
      </c>
      <c r="AQ432" t="s">
        <v>49</v>
      </c>
      <c r="AR432">
        <v>0.109004739336492</v>
      </c>
      <c r="AS432" t="s">
        <v>51</v>
      </c>
      <c r="AT432">
        <v>0.94786729857819896</v>
      </c>
      <c r="AU432">
        <v>770</v>
      </c>
      <c r="AV432">
        <v>1253</v>
      </c>
      <c r="AW432">
        <v>76367</v>
      </c>
    </row>
    <row r="433" spans="1:49" hidden="1" x14ac:dyDescent="0.3">
      <c r="A433" s="8">
        <f t="shared" si="13"/>
        <v>122747</v>
      </c>
      <c r="B433" s="8">
        <f t="shared" si="14"/>
        <v>432</v>
      </c>
      <c r="C433" s="8">
        <f>IF(LEFT(E433,12)="National Tec",MAX($C$2:C432)+1,0)</f>
        <v>0</v>
      </c>
      <c r="D433" t="s">
        <v>687</v>
      </c>
      <c r="E433" t="s">
        <v>688</v>
      </c>
      <c r="F433" t="s">
        <v>48</v>
      </c>
      <c r="G433">
        <v>123</v>
      </c>
      <c r="H433">
        <v>1996</v>
      </c>
      <c r="I433">
        <v>2020</v>
      </c>
      <c r="J433">
        <v>122747</v>
      </c>
      <c r="K433">
        <v>370</v>
      </c>
      <c r="L433">
        <v>9</v>
      </c>
      <c r="M433">
        <v>5.70763305322129</v>
      </c>
      <c r="N433">
        <v>3</v>
      </c>
      <c r="O433">
        <v>7</v>
      </c>
      <c r="P433">
        <v>48</v>
      </c>
      <c r="Q433">
        <v>108</v>
      </c>
      <c r="R433">
        <v>74</v>
      </c>
      <c r="S433">
        <v>155</v>
      </c>
      <c r="T433">
        <v>2.6874350113637999</v>
      </c>
      <c r="U433">
        <v>170</v>
      </c>
      <c r="V433">
        <v>2.1764705882352899</v>
      </c>
      <c r="W433">
        <v>78</v>
      </c>
      <c r="X433">
        <v>0.21940000000000001</v>
      </c>
      <c r="Y433">
        <v>99387</v>
      </c>
      <c r="Z433">
        <v>474</v>
      </c>
      <c r="AA433">
        <v>11</v>
      </c>
      <c r="AB433">
        <v>5.8576330532212797</v>
      </c>
      <c r="AC433">
        <v>3</v>
      </c>
      <c r="AD433">
        <v>10</v>
      </c>
      <c r="AE433">
        <v>48</v>
      </c>
      <c r="AF433">
        <v>136</v>
      </c>
      <c r="AG433">
        <v>74</v>
      </c>
      <c r="AH433">
        <v>199</v>
      </c>
      <c r="AI433">
        <v>2.8198709915315501</v>
      </c>
      <c r="AJ433">
        <v>186</v>
      </c>
      <c r="AK433">
        <v>2.54838709677419</v>
      </c>
      <c r="AL433">
        <v>81</v>
      </c>
      <c r="AM433">
        <v>0</v>
      </c>
      <c r="AN433">
        <v>0</v>
      </c>
      <c r="AO433" t="s">
        <v>100</v>
      </c>
      <c r="AP433">
        <v>0.38016528925619802</v>
      </c>
      <c r="AQ433" t="s">
        <v>418</v>
      </c>
      <c r="AR433">
        <v>0.28925619834710697</v>
      </c>
      <c r="AS433" t="s">
        <v>85</v>
      </c>
      <c r="AT433">
        <v>0.51239669421487599</v>
      </c>
      <c r="AU433">
        <v>2315</v>
      </c>
      <c r="AV433">
        <v>2845</v>
      </c>
      <c r="AW433">
        <v>224856</v>
      </c>
    </row>
    <row r="434" spans="1:49" hidden="1" x14ac:dyDescent="0.3">
      <c r="A434" s="8">
        <f t="shared" si="13"/>
        <v>122858</v>
      </c>
      <c r="B434" s="8">
        <f t="shared" si="14"/>
        <v>433</v>
      </c>
      <c r="C434" s="8">
        <f>IF(LEFT(E434,12)="National Tec",MAX($C$2:C433)+1,0)</f>
        <v>0</v>
      </c>
      <c r="D434" t="s">
        <v>689</v>
      </c>
      <c r="E434" t="s">
        <v>78</v>
      </c>
      <c r="F434" t="s">
        <v>48</v>
      </c>
      <c r="G434">
        <v>94</v>
      </c>
      <c r="H434">
        <v>2004</v>
      </c>
      <c r="I434">
        <v>2020</v>
      </c>
      <c r="J434">
        <v>122858</v>
      </c>
      <c r="K434">
        <v>645</v>
      </c>
      <c r="L434">
        <v>14</v>
      </c>
      <c r="M434">
        <v>6.9134920634920602</v>
      </c>
      <c r="N434">
        <v>0</v>
      </c>
      <c r="O434">
        <v>0</v>
      </c>
      <c r="P434">
        <v>16</v>
      </c>
      <c r="Q434">
        <v>118</v>
      </c>
      <c r="R434">
        <v>46</v>
      </c>
      <c r="S434">
        <v>209</v>
      </c>
      <c r="T434">
        <v>2.6871311663982</v>
      </c>
      <c r="U434">
        <v>453</v>
      </c>
      <c r="V434">
        <v>1.4238410596026401</v>
      </c>
      <c r="W434">
        <v>75</v>
      </c>
      <c r="X434">
        <v>0.13420000000000001</v>
      </c>
      <c r="Y434">
        <v>121087</v>
      </c>
      <c r="Z434">
        <v>745</v>
      </c>
      <c r="AA434">
        <v>15</v>
      </c>
      <c r="AB434">
        <v>7.5801587301587299</v>
      </c>
      <c r="AC434">
        <v>0</v>
      </c>
      <c r="AD434">
        <v>0</v>
      </c>
      <c r="AE434">
        <v>16</v>
      </c>
      <c r="AF434">
        <v>129</v>
      </c>
      <c r="AG434">
        <v>46</v>
      </c>
      <c r="AH434">
        <v>253</v>
      </c>
      <c r="AI434">
        <v>2.7460775915879401</v>
      </c>
      <c r="AJ434">
        <v>476</v>
      </c>
      <c r="AK434">
        <v>1.5651260504201601</v>
      </c>
      <c r="AL434">
        <v>79</v>
      </c>
      <c r="AM434">
        <v>0</v>
      </c>
      <c r="AN434">
        <v>2</v>
      </c>
      <c r="AO434" t="s">
        <v>127</v>
      </c>
      <c r="AP434">
        <v>0.86666666666666603</v>
      </c>
      <c r="AQ434" t="s">
        <v>690</v>
      </c>
      <c r="AR434">
        <v>4.4444444444444398E-2</v>
      </c>
      <c r="AS434" t="s">
        <v>69</v>
      </c>
      <c r="AT434">
        <v>0.9</v>
      </c>
      <c r="AU434">
        <v>1220</v>
      </c>
      <c r="AV434">
        <v>1227</v>
      </c>
      <c r="AW434">
        <v>87535</v>
      </c>
    </row>
    <row r="435" spans="1:49" x14ac:dyDescent="0.3">
      <c r="A435" s="8">
        <f t="shared" si="13"/>
        <v>123185</v>
      </c>
      <c r="B435" s="8">
        <f t="shared" si="14"/>
        <v>434</v>
      </c>
      <c r="C435" s="8">
        <f>IF(LEFT(E435,12)="National Tec",MAX($C$2:C434)+1,0)</f>
        <v>50</v>
      </c>
      <c r="D435" t="s">
        <v>691</v>
      </c>
      <c r="E435" t="s">
        <v>53</v>
      </c>
      <c r="F435" t="s">
        <v>48</v>
      </c>
      <c r="G435">
        <v>124</v>
      </c>
      <c r="H435">
        <v>1997</v>
      </c>
      <c r="I435">
        <v>2019</v>
      </c>
      <c r="J435">
        <v>123185</v>
      </c>
      <c r="K435">
        <v>219</v>
      </c>
      <c r="L435">
        <v>7</v>
      </c>
      <c r="M435">
        <v>4.8269230769230704</v>
      </c>
      <c r="N435">
        <v>38</v>
      </c>
      <c r="O435">
        <v>38</v>
      </c>
      <c r="P435">
        <v>75</v>
      </c>
      <c r="Q435">
        <v>100</v>
      </c>
      <c r="R435">
        <v>93</v>
      </c>
      <c r="S435">
        <v>115</v>
      </c>
      <c r="T435">
        <v>2.6859491473066401</v>
      </c>
      <c r="U435">
        <v>163</v>
      </c>
      <c r="V435">
        <v>1.3435582822085801</v>
      </c>
      <c r="W435">
        <v>68</v>
      </c>
      <c r="X435">
        <v>0.2316</v>
      </c>
      <c r="Y435">
        <v>108166</v>
      </c>
      <c r="Z435">
        <v>285</v>
      </c>
      <c r="AA435">
        <v>9</v>
      </c>
      <c r="AB435">
        <v>5.4435897435897402</v>
      </c>
      <c r="AC435">
        <v>38</v>
      </c>
      <c r="AD435">
        <v>39</v>
      </c>
      <c r="AE435">
        <v>75</v>
      </c>
      <c r="AF435">
        <v>106</v>
      </c>
      <c r="AG435">
        <v>93</v>
      </c>
      <c r="AH435">
        <v>126</v>
      </c>
      <c r="AI435">
        <v>2.78789027767044</v>
      </c>
      <c r="AJ435">
        <v>184</v>
      </c>
      <c r="AK435">
        <v>1.5489130434782601</v>
      </c>
      <c r="AL435">
        <v>74</v>
      </c>
      <c r="AM435">
        <v>0</v>
      </c>
      <c r="AN435">
        <v>0</v>
      </c>
      <c r="AO435" t="s">
        <v>100</v>
      </c>
      <c r="AP435">
        <v>0.29166666666666602</v>
      </c>
      <c r="AQ435" t="s">
        <v>101</v>
      </c>
      <c r="AR435">
        <v>0.18333333333333299</v>
      </c>
      <c r="AS435" t="s">
        <v>85</v>
      </c>
      <c r="AT435">
        <v>0.80833333333333302</v>
      </c>
      <c r="AU435">
        <v>2549</v>
      </c>
      <c r="AV435">
        <v>2860</v>
      </c>
      <c r="AW435">
        <v>224856</v>
      </c>
    </row>
    <row r="436" spans="1:49" hidden="1" x14ac:dyDescent="0.3">
      <c r="A436" s="8">
        <f t="shared" si="13"/>
        <v>123275</v>
      </c>
      <c r="B436" s="8">
        <f t="shared" si="14"/>
        <v>435</v>
      </c>
      <c r="C436" s="8">
        <f>IF(LEFT(E436,12)="National Tec",MAX($C$2:C435)+1,0)</f>
        <v>0</v>
      </c>
      <c r="D436" t="s">
        <v>692</v>
      </c>
      <c r="E436" t="s">
        <v>78</v>
      </c>
      <c r="F436" t="s">
        <v>48</v>
      </c>
      <c r="G436">
        <v>73</v>
      </c>
      <c r="H436">
        <v>1998</v>
      </c>
      <c r="I436">
        <v>2020</v>
      </c>
      <c r="J436">
        <v>123275</v>
      </c>
      <c r="K436">
        <v>312</v>
      </c>
      <c r="L436">
        <v>9</v>
      </c>
      <c r="M436">
        <v>4.9357503607503599</v>
      </c>
      <c r="N436">
        <v>10</v>
      </c>
      <c r="O436">
        <v>24</v>
      </c>
      <c r="P436">
        <v>24</v>
      </c>
      <c r="Q436">
        <v>55</v>
      </c>
      <c r="R436">
        <v>39</v>
      </c>
      <c r="S436">
        <v>141</v>
      </c>
      <c r="T436">
        <v>2.6857138336982702</v>
      </c>
      <c r="U436">
        <v>269</v>
      </c>
      <c r="V436">
        <v>1.15985130111524</v>
      </c>
      <c r="W436">
        <v>46</v>
      </c>
      <c r="X436">
        <v>0.22770000000000001</v>
      </c>
      <c r="Y436">
        <v>117910</v>
      </c>
      <c r="Z436">
        <v>404</v>
      </c>
      <c r="AA436">
        <v>11</v>
      </c>
      <c r="AB436">
        <v>4.52146464646464</v>
      </c>
      <c r="AC436">
        <v>10</v>
      </c>
      <c r="AD436">
        <v>27</v>
      </c>
      <c r="AE436">
        <v>24</v>
      </c>
      <c r="AF436">
        <v>61</v>
      </c>
      <c r="AG436">
        <v>39</v>
      </c>
      <c r="AH436">
        <v>171</v>
      </c>
      <c r="AI436">
        <v>2.7560880039423701</v>
      </c>
      <c r="AJ436">
        <v>309</v>
      </c>
      <c r="AK436">
        <v>1.30744336569579</v>
      </c>
      <c r="AL436">
        <v>49</v>
      </c>
      <c r="AM436">
        <v>0</v>
      </c>
      <c r="AN436">
        <v>0</v>
      </c>
      <c r="AO436" t="s">
        <v>84</v>
      </c>
      <c r="AP436">
        <v>0.33846153846153798</v>
      </c>
      <c r="AQ436" t="s">
        <v>96</v>
      </c>
      <c r="AR436">
        <v>0.30769230769230699</v>
      </c>
      <c r="AS436" t="s">
        <v>69</v>
      </c>
      <c r="AT436">
        <v>0.47692307692307601</v>
      </c>
      <c r="AU436">
        <v>859</v>
      </c>
      <c r="AV436">
        <v>885</v>
      </c>
      <c r="AW436">
        <v>55697</v>
      </c>
    </row>
    <row r="437" spans="1:49" hidden="1" x14ac:dyDescent="0.3">
      <c r="A437" s="8">
        <f t="shared" si="13"/>
        <v>123798</v>
      </c>
      <c r="B437" s="8">
        <f t="shared" si="14"/>
        <v>436</v>
      </c>
      <c r="C437" s="8">
        <f>IF(LEFT(E437,12)="National Tec",MAX($C$2:C436)+1,0)</f>
        <v>0</v>
      </c>
      <c r="D437" t="s">
        <v>693</v>
      </c>
      <c r="E437" t="s">
        <v>47</v>
      </c>
      <c r="F437" t="s">
        <v>48</v>
      </c>
      <c r="G437">
        <v>493</v>
      </c>
      <c r="H437">
        <v>1975</v>
      </c>
      <c r="I437">
        <v>2019</v>
      </c>
      <c r="J437">
        <v>123798</v>
      </c>
      <c r="K437">
        <v>884</v>
      </c>
      <c r="L437">
        <v>11</v>
      </c>
      <c r="M437">
        <v>5.8729418242576097</v>
      </c>
      <c r="N437">
        <v>7</v>
      </c>
      <c r="O437">
        <v>2</v>
      </c>
      <c r="P437">
        <v>23</v>
      </c>
      <c r="Q437">
        <v>36</v>
      </c>
      <c r="R437">
        <v>236</v>
      </c>
      <c r="S437">
        <v>370</v>
      </c>
      <c r="T437">
        <v>2.6839998304341099</v>
      </c>
      <c r="U437">
        <v>776</v>
      </c>
      <c r="V437">
        <v>1.1391752577319501</v>
      </c>
      <c r="W437">
        <v>262</v>
      </c>
      <c r="X437">
        <v>5.45E-2</v>
      </c>
      <c r="Y437">
        <v>137568</v>
      </c>
      <c r="Z437">
        <v>935</v>
      </c>
      <c r="AA437">
        <v>11</v>
      </c>
      <c r="AB437">
        <v>6.3380211893369696</v>
      </c>
      <c r="AC437">
        <v>7</v>
      </c>
      <c r="AD437">
        <v>2</v>
      </c>
      <c r="AE437">
        <v>23</v>
      </c>
      <c r="AF437">
        <v>37</v>
      </c>
      <c r="AG437">
        <v>236</v>
      </c>
      <c r="AH437">
        <v>383</v>
      </c>
      <c r="AI437">
        <v>2.6973919398608399</v>
      </c>
      <c r="AJ437">
        <v>800</v>
      </c>
      <c r="AK437">
        <v>1.16875</v>
      </c>
      <c r="AL437">
        <v>265</v>
      </c>
      <c r="AM437">
        <v>0</v>
      </c>
      <c r="AN437">
        <v>1</v>
      </c>
      <c r="AO437" t="s">
        <v>92</v>
      </c>
      <c r="AP437">
        <v>0.33236994219653099</v>
      </c>
      <c r="AQ437" t="s">
        <v>694</v>
      </c>
      <c r="AR437">
        <v>0.17919075144508601</v>
      </c>
      <c r="AS437" t="s">
        <v>51</v>
      </c>
      <c r="AT437">
        <v>0.85260115606936404</v>
      </c>
      <c r="AU437">
        <v>949</v>
      </c>
      <c r="AV437">
        <v>850</v>
      </c>
      <c r="AW437">
        <v>52718</v>
      </c>
    </row>
    <row r="438" spans="1:49" hidden="1" x14ac:dyDescent="0.3">
      <c r="A438" s="8">
        <f t="shared" si="13"/>
        <v>124480</v>
      </c>
      <c r="B438" s="8">
        <f t="shared" si="14"/>
        <v>437</v>
      </c>
      <c r="C438" s="8">
        <f>IF(LEFT(E438,12)="National Tec",MAX($C$2:C437)+1,0)</f>
        <v>0</v>
      </c>
      <c r="D438" t="s">
        <v>695</v>
      </c>
      <c r="E438" t="s">
        <v>143</v>
      </c>
      <c r="F438" t="s">
        <v>48</v>
      </c>
      <c r="G438">
        <v>192</v>
      </c>
      <c r="H438">
        <v>2000</v>
      </c>
      <c r="I438">
        <v>2020</v>
      </c>
      <c r="J438">
        <v>124480</v>
      </c>
      <c r="K438">
        <v>1112</v>
      </c>
      <c r="L438">
        <v>17</v>
      </c>
      <c r="M438">
        <v>5.5388059423237399</v>
      </c>
      <c r="N438">
        <v>3</v>
      </c>
      <c r="O438">
        <v>0</v>
      </c>
      <c r="P438">
        <v>41</v>
      </c>
      <c r="Q438">
        <v>79</v>
      </c>
      <c r="R438">
        <v>76</v>
      </c>
      <c r="S438">
        <v>199</v>
      </c>
      <c r="T438">
        <v>2.6817880524763198</v>
      </c>
      <c r="U438">
        <v>925</v>
      </c>
      <c r="V438">
        <v>1.2021621621621601</v>
      </c>
      <c r="W438">
        <v>126</v>
      </c>
      <c r="X438">
        <v>0.2029</v>
      </c>
      <c r="Y438">
        <v>128681</v>
      </c>
      <c r="Z438">
        <v>1395</v>
      </c>
      <c r="AA438">
        <v>19</v>
      </c>
      <c r="AB438">
        <v>5.7177855582068604</v>
      </c>
      <c r="AC438">
        <v>3</v>
      </c>
      <c r="AD438">
        <v>0</v>
      </c>
      <c r="AE438">
        <v>41</v>
      </c>
      <c r="AF438">
        <v>81</v>
      </c>
      <c r="AG438">
        <v>76</v>
      </c>
      <c r="AH438">
        <v>206</v>
      </c>
      <c r="AI438">
        <v>2.72330562355886</v>
      </c>
      <c r="AJ438">
        <v>1096</v>
      </c>
      <c r="AK438">
        <v>1.2728102189781001</v>
      </c>
      <c r="AL438">
        <v>132</v>
      </c>
      <c r="AM438">
        <v>1</v>
      </c>
      <c r="AN438">
        <v>0</v>
      </c>
      <c r="AO438" t="s">
        <v>183</v>
      </c>
      <c r="AP438">
        <v>0.36969696969696902</v>
      </c>
      <c r="AQ438" t="s">
        <v>694</v>
      </c>
      <c r="AR438">
        <v>0.26060606060606001</v>
      </c>
      <c r="AS438" t="s">
        <v>51</v>
      </c>
      <c r="AT438">
        <v>0.56363636363636305</v>
      </c>
      <c r="AU438">
        <v>2653</v>
      </c>
      <c r="AV438">
        <v>2629</v>
      </c>
      <c r="AW438">
        <v>134369</v>
      </c>
    </row>
    <row r="439" spans="1:49" hidden="1" x14ac:dyDescent="0.3">
      <c r="A439" s="8">
        <f t="shared" si="13"/>
        <v>124486</v>
      </c>
      <c r="B439" s="8">
        <f t="shared" si="14"/>
        <v>438</v>
      </c>
      <c r="C439" s="8">
        <f>IF(LEFT(E439,12)="National Tec",MAX($C$2:C438)+1,0)</f>
        <v>0</v>
      </c>
      <c r="D439" t="s">
        <v>696</v>
      </c>
      <c r="E439" t="s">
        <v>379</v>
      </c>
      <c r="F439" t="s">
        <v>48</v>
      </c>
      <c r="G439">
        <v>181</v>
      </c>
      <c r="H439">
        <v>1986</v>
      </c>
      <c r="I439">
        <v>2020</v>
      </c>
      <c r="J439">
        <v>124486</v>
      </c>
      <c r="K439">
        <v>390</v>
      </c>
      <c r="L439">
        <v>10</v>
      </c>
      <c r="M439">
        <v>4.0572510822510797</v>
      </c>
      <c r="N439">
        <v>6</v>
      </c>
      <c r="O439">
        <v>9</v>
      </c>
      <c r="P439">
        <v>40</v>
      </c>
      <c r="Q439">
        <v>76</v>
      </c>
      <c r="R439">
        <v>102</v>
      </c>
      <c r="S439">
        <v>279</v>
      </c>
      <c r="T439">
        <v>2.6817776728720899</v>
      </c>
      <c r="U439">
        <v>349</v>
      </c>
      <c r="V439">
        <v>1.11747851002865</v>
      </c>
      <c r="W439">
        <v>73</v>
      </c>
      <c r="X439">
        <v>5.8000000000000003E-2</v>
      </c>
      <c r="Y439">
        <v>128048</v>
      </c>
      <c r="Z439">
        <v>414</v>
      </c>
      <c r="AA439">
        <v>11</v>
      </c>
      <c r="AB439">
        <v>4.5572510822510797</v>
      </c>
      <c r="AC439">
        <v>6</v>
      </c>
      <c r="AD439">
        <v>9</v>
      </c>
      <c r="AE439">
        <v>40</v>
      </c>
      <c r="AF439">
        <v>78</v>
      </c>
      <c r="AG439">
        <v>102</v>
      </c>
      <c r="AH439">
        <v>293</v>
      </c>
      <c r="AI439">
        <v>2.7251636824429299</v>
      </c>
      <c r="AJ439">
        <v>366</v>
      </c>
      <c r="AK439">
        <v>1.1311475409836</v>
      </c>
      <c r="AL439">
        <v>75</v>
      </c>
      <c r="AM439">
        <v>0</v>
      </c>
      <c r="AN439">
        <v>1</v>
      </c>
      <c r="AO439" t="s">
        <v>100</v>
      </c>
      <c r="AP439">
        <v>0.67549668874172097</v>
      </c>
      <c r="AQ439" t="s">
        <v>173</v>
      </c>
      <c r="AR439">
        <v>7.9470198675496595E-2</v>
      </c>
      <c r="AS439" t="s">
        <v>85</v>
      </c>
      <c r="AT439">
        <v>0.75496688741721796</v>
      </c>
      <c r="AU439">
        <v>3061</v>
      </c>
      <c r="AV439">
        <v>2900</v>
      </c>
      <c r="AW439">
        <v>224856</v>
      </c>
    </row>
    <row r="440" spans="1:49" hidden="1" x14ac:dyDescent="0.3">
      <c r="A440" s="8">
        <f t="shared" si="13"/>
        <v>124802</v>
      </c>
      <c r="B440" s="8">
        <f t="shared" si="14"/>
        <v>439</v>
      </c>
      <c r="C440" s="8">
        <f>IF(LEFT(E440,12)="National Tec",MAX($C$2:C439)+1,0)</f>
        <v>0</v>
      </c>
      <c r="D440" t="s">
        <v>697</v>
      </c>
      <c r="E440" t="s">
        <v>229</v>
      </c>
      <c r="F440" t="s">
        <v>48</v>
      </c>
      <c r="G440">
        <v>76</v>
      </c>
      <c r="H440">
        <v>1999</v>
      </c>
      <c r="I440">
        <v>2020</v>
      </c>
      <c r="J440">
        <v>124802</v>
      </c>
      <c r="K440">
        <v>248</v>
      </c>
      <c r="L440">
        <v>7</v>
      </c>
      <c r="M440">
        <v>4.6666666666666599</v>
      </c>
      <c r="N440">
        <v>19</v>
      </c>
      <c r="O440">
        <v>23</v>
      </c>
      <c r="P440">
        <v>49</v>
      </c>
      <c r="Q440">
        <v>78</v>
      </c>
      <c r="R440">
        <v>70</v>
      </c>
      <c r="S440">
        <v>235</v>
      </c>
      <c r="T440">
        <v>2.68075908895996</v>
      </c>
      <c r="U440">
        <v>211</v>
      </c>
      <c r="V440">
        <v>1.1753554502369601</v>
      </c>
      <c r="W440">
        <v>38</v>
      </c>
      <c r="X440">
        <v>1.5900000000000001E-2</v>
      </c>
      <c r="Y440">
        <v>147388</v>
      </c>
      <c r="Z440">
        <v>252</v>
      </c>
      <c r="AA440">
        <v>7</v>
      </c>
      <c r="AB440">
        <v>4.6666666666666599</v>
      </c>
      <c r="AC440">
        <v>19</v>
      </c>
      <c r="AD440">
        <v>23</v>
      </c>
      <c r="AE440">
        <v>49</v>
      </c>
      <c r="AF440">
        <v>78</v>
      </c>
      <c r="AG440">
        <v>70</v>
      </c>
      <c r="AH440">
        <v>239</v>
      </c>
      <c r="AI440">
        <v>2.6708766756258102</v>
      </c>
      <c r="AJ440">
        <v>215</v>
      </c>
      <c r="AK440">
        <v>1.17209302325581</v>
      </c>
      <c r="AL440">
        <v>40</v>
      </c>
      <c r="AM440">
        <v>0</v>
      </c>
      <c r="AN440">
        <v>2</v>
      </c>
      <c r="AO440" t="s">
        <v>54</v>
      </c>
      <c r="AP440">
        <v>0.55263157894736803</v>
      </c>
      <c r="AQ440" t="s">
        <v>76</v>
      </c>
      <c r="AR440">
        <v>0.105263157894736</v>
      </c>
      <c r="AS440" t="s">
        <v>56</v>
      </c>
      <c r="AT440">
        <v>0.55263157894736803</v>
      </c>
      <c r="AU440">
        <v>3473</v>
      </c>
      <c r="AV440">
        <v>2870</v>
      </c>
      <c r="AW440">
        <v>186014</v>
      </c>
    </row>
    <row r="441" spans="1:49" hidden="1" x14ac:dyDescent="0.3">
      <c r="A441" s="8">
        <f t="shared" si="13"/>
        <v>124948</v>
      </c>
      <c r="B441" s="8">
        <f t="shared" si="14"/>
        <v>440</v>
      </c>
      <c r="C441" s="8">
        <f>IF(LEFT(E441,12)="National Tec",MAX($C$2:C440)+1,0)</f>
        <v>0</v>
      </c>
      <c r="D441" t="s">
        <v>698</v>
      </c>
      <c r="E441" t="s">
        <v>125</v>
      </c>
      <c r="F441" t="s">
        <v>48</v>
      </c>
      <c r="G441">
        <v>60</v>
      </c>
      <c r="H441">
        <v>2000</v>
      </c>
      <c r="I441">
        <v>2019</v>
      </c>
      <c r="J441">
        <v>124948</v>
      </c>
      <c r="K441">
        <v>188</v>
      </c>
      <c r="L441">
        <v>6</v>
      </c>
      <c r="M441">
        <v>4.7666666666666604</v>
      </c>
      <c r="N441">
        <v>3</v>
      </c>
      <c r="O441">
        <v>36</v>
      </c>
      <c r="P441">
        <v>25</v>
      </c>
      <c r="Q441">
        <v>121</v>
      </c>
      <c r="R441">
        <v>36</v>
      </c>
      <c r="S441">
        <v>154</v>
      </c>
      <c r="T441">
        <v>2.6803071956733699</v>
      </c>
      <c r="U441">
        <v>142</v>
      </c>
      <c r="V441">
        <v>1.3239436619718301</v>
      </c>
      <c r="W441">
        <v>38</v>
      </c>
      <c r="X441">
        <v>0.109</v>
      </c>
      <c r="Y441">
        <v>127366</v>
      </c>
      <c r="Z441">
        <v>211</v>
      </c>
      <c r="AA441">
        <v>7</v>
      </c>
      <c r="AB441">
        <v>4.7666666666666604</v>
      </c>
      <c r="AC441">
        <v>3</v>
      </c>
      <c r="AD441">
        <v>39</v>
      </c>
      <c r="AE441">
        <v>25</v>
      </c>
      <c r="AF441">
        <v>127</v>
      </c>
      <c r="AG441">
        <v>36</v>
      </c>
      <c r="AH441">
        <v>167</v>
      </c>
      <c r="AI441">
        <v>2.7271546787198702</v>
      </c>
      <c r="AJ441">
        <v>150</v>
      </c>
      <c r="AK441">
        <v>1.4066666666666601</v>
      </c>
      <c r="AL441">
        <v>40</v>
      </c>
      <c r="AM441">
        <v>5</v>
      </c>
      <c r="AN441">
        <v>0</v>
      </c>
      <c r="AO441" t="s">
        <v>54</v>
      </c>
      <c r="AP441">
        <v>0.35185185185185103</v>
      </c>
      <c r="AQ441" t="s">
        <v>55</v>
      </c>
      <c r="AR441">
        <v>0.296296296296296</v>
      </c>
      <c r="AS441" t="s">
        <v>69</v>
      </c>
      <c r="AT441">
        <v>0.42592592592592499</v>
      </c>
      <c r="AU441">
        <v>2945</v>
      </c>
      <c r="AV441">
        <v>2874</v>
      </c>
      <c r="AW441">
        <v>186014</v>
      </c>
    </row>
    <row r="442" spans="1:49" s="10" customFormat="1" x14ac:dyDescent="0.3">
      <c r="A442" s="9">
        <f t="shared" si="13"/>
        <v>125258</v>
      </c>
      <c r="B442" s="9">
        <f t="shared" si="14"/>
        <v>441</v>
      </c>
      <c r="C442" s="9">
        <f>IF(LEFT(E442,12)="National Tec",MAX($C$2:C441)+1,0)</f>
        <v>51</v>
      </c>
      <c r="D442" s="10" t="s">
        <v>699</v>
      </c>
      <c r="E442" s="10" t="s">
        <v>53</v>
      </c>
      <c r="F442" s="10" t="s">
        <v>48</v>
      </c>
      <c r="G442" s="10">
        <v>170</v>
      </c>
      <c r="H442" s="10">
        <v>1996</v>
      </c>
      <c r="I442" s="10">
        <v>2020</v>
      </c>
      <c r="J442" s="10">
        <v>125258</v>
      </c>
      <c r="K442" s="10">
        <v>546</v>
      </c>
      <c r="L442" s="10">
        <v>10</v>
      </c>
      <c r="M442" s="10">
        <v>6.7111111111110997</v>
      </c>
      <c r="N442" s="10">
        <v>1</v>
      </c>
      <c r="O442" s="10">
        <v>0</v>
      </c>
      <c r="P442" s="10">
        <v>47</v>
      </c>
      <c r="Q442" s="10">
        <v>159</v>
      </c>
      <c r="R442" s="10">
        <v>100</v>
      </c>
      <c r="S442" s="10">
        <v>369</v>
      </c>
      <c r="T442" s="10">
        <v>2.6793585770644399</v>
      </c>
      <c r="U442" s="10">
        <v>453</v>
      </c>
      <c r="V442" s="10">
        <v>1.2052980132450299</v>
      </c>
      <c r="W442" s="10">
        <v>107</v>
      </c>
      <c r="X442" s="10">
        <v>9.6000000000000002E-2</v>
      </c>
      <c r="Y442" s="10">
        <v>133700</v>
      </c>
      <c r="Z442" s="10">
        <v>604</v>
      </c>
      <c r="AA442" s="10">
        <v>11</v>
      </c>
      <c r="AB442" s="10">
        <v>6.7111111111111104</v>
      </c>
      <c r="AC442" s="10">
        <v>1</v>
      </c>
      <c r="AD442" s="10">
        <v>0</v>
      </c>
      <c r="AE442" s="10">
        <v>47</v>
      </c>
      <c r="AF442" s="10">
        <v>173</v>
      </c>
      <c r="AG442" s="10">
        <v>100</v>
      </c>
      <c r="AH442" s="10">
        <v>402</v>
      </c>
      <c r="AI442" s="10">
        <v>2.7083839255283699</v>
      </c>
      <c r="AJ442" s="10">
        <v>478</v>
      </c>
      <c r="AK442" s="10">
        <v>1.26359832635983</v>
      </c>
      <c r="AL442" s="10">
        <v>116</v>
      </c>
      <c r="AM442" s="10">
        <v>0</v>
      </c>
      <c r="AN442" s="10">
        <v>3</v>
      </c>
      <c r="AO442" s="10" t="s">
        <v>126</v>
      </c>
      <c r="AP442" s="10">
        <v>0.871165644171779</v>
      </c>
      <c r="AQ442" s="10" t="s">
        <v>690</v>
      </c>
      <c r="AR442" s="10">
        <v>3.6809815950920199E-2</v>
      </c>
      <c r="AS442" s="10" t="s">
        <v>128</v>
      </c>
      <c r="AT442" s="10">
        <v>0.871165644171779</v>
      </c>
      <c r="AU442" s="10">
        <v>404</v>
      </c>
      <c r="AV442" s="10">
        <v>382</v>
      </c>
      <c r="AW442" s="10">
        <v>21274</v>
      </c>
    </row>
    <row r="443" spans="1:49" hidden="1" x14ac:dyDescent="0.3">
      <c r="A443" s="8">
        <f t="shared" si="13"/>
        <v>125448</v>
      </c>
      <c r="B443" s="8">
        <f t="shared" si="14"/>
        <v>442</v>
      </c>
      <c r="C443" s="8">
        <f>IF(LEFT(E443,12)="National Tec",MAX($C$2:C442)+1,0)</f>
        <v>0</v>
      </c>
      <c r="D443" t="s">
        <v>700</v>
      </c>
      <c r="E443" t="s">
        <v>164</v>
      </c>
      <c r="F443" t="s">
        <v>48</v>
      </c>
      <c r="G443">
        <v>239</v>
      </c>
      <c r="H443">
        <v>1993</v>
      </c>
      <c r="I443">
        <v>2020</v>
      </c>
      <c r="J443">
        <v>125448</v>
      </c>
      <c r="K443">
        <v>372</v>
      </c>
      <c r="L443">
        <v>7</v>
      </c>
      <c r="M443">
        <v>3.8114029392492301</v>
      </c>
      <c r="N443">
        <v>7</v>
      </c>
      <c r="O443">
        <v>7</v>
      </c>
      <c r="P443">
        <v>154</v>
      </c>
      <c r="Q443">
        <v>246</v>
      </c>
      <c r="R443">
        <v>171</v>
      </c>
      <c r="S443">
        <v>260</v>
      </c>
      <c r="T443">
        <v>2.67868325270967</v>
      </c>
      <c r="U443">
        <v>309</v>
      </c>
      <c r="V443">
        <v>1.2038834951456301</v>
      </c>
      <c r="W443">
        <v>133</v>
      </c>
      <c r="X443">
        <v>0.29139999999999999</v>
      </c>
      <c r="Y443">
        <v>97726</v>
      </c>
      <c r="Z443">
        <v>525</v>
      </c>
      <c r="AA443">
        <v>8</v>
      </c>
      <c r="AB443">
        <v>4.9403013069633896</v>
      </c>
      <c r="AC443">
        <v>7</v>
      </c>
      <c r="AD443">
        <v>7</v>
      </c>
      <c r="AE443">
        <v>154</v>
      </c>
      <c r="AF443">
        <v>318</v>
      </c>
      <c r="AG443">
        <v>171</v>
      </c>
      <c r="AH443">
        <v>333</v>
      </c>
      <c r="AI443">
        <v>2.8259182292415099</v>
      </c>
      <c r="AJ443">
        <v>362</v>
      </c>
      <c r="AK443">
        <v>1.45027624309392</v>
      </c>
      <c r="AL443">
        <v>149</v>
      </c>
      <c r="AM443">
        <v>1</v>
      </c>
      <c r="AN443">
        <v>1</v>
      </c>
      <c r="AO443" t="s">
        <v>91</v>
      </c>
      <c r="AP443">
        <v>0.53571428571428503</v>
      </c>
      <c r="AQ443" t="s">
        <v>159</v>
      </c>
      <c r="AR443">
        <v>0.107142857142857</v>
      </c>
      <c r="AS443" t="s">
        <v>51</v>
      </c>
      <c r="AT443">
        <v>0.90816326530612201</v>
      </c>
      <c r="AU443">
        <v>2530</v>
      </c>
      <c r="AV443">
        <v>3151</v>
      </c>
      <c r="AW443">
        <v>152312</v>
      </c>
    </row>
    <row r="444" spans="1:49" hidden="1" x14ac:dyDescent="0.3">
      <c r="A444" s="8">
        <f t="shared" si="13"/>
        <v>125485</v>
      </c>
      <c r="B444" s="8">
        <f t="shared" si="14"/>
        <v>443</v>
      </c>
      <c r="C444" s="8">
        <f>IF(LEFT(E444,12)="National Tec",MAX($C$2:C443)+1,0)</f>
        <v>0</v>
      </c>
      <c r="D444" t="s">
        <v>701</v>
      </c>
      <c r="E444" t="s">
        <v>702</v>
      </c>
      <c r="F444" t="s">
        <v>48</v>
      </c>
      <c r="G444">
        <v>213</v>
      </c>
      <c r="H444">
        <v>1993</v>
      </c>
      <c r="I444">
        <v>2020</v>
      </c>
      <c r="J444">
        <v>125485</v>
      </c>
      <c r="K444">
        <v>544</v>
      </c>
      <c r="L444">
        <v>10</v>
      </c>
      <c r="M444">
        <v>4.91602882411705</v>
      </c>
      <c r="N444">
        <v>5</v>
      </c>
      <c r="O444">
        <v>4</v>
      </c>
      <c r="P444">
        <v>52</v>
      </c>
      <c r="Q444">
        <v>97</v>
      </c>
      <c r="R444">
        <v>96</v>
      </c>
      <c r="S444">
        <v>212</v>
      </c>
      <c r="T444">
        <v>2.6785967407167099</v>
      </c>
      <c r="U444">
        <v>510</v>
      </c>
      <c r="V444">
        <v>1.06666666666666</v>
      </c>
      <c r="W444">
        <v>128</v>
      </c>
      <c r="X444">
        <v>0.1807</v>
      </c>
      <c r="Y444">
        <v>110185</v>
      </c>
      <c r="Z444">
        <v>664</v>
      </c>
      <c r="AA444">
        <v>13</v>
      </c>
      <c r="AB444">
        <v>5.0472156928039196</v>
      </c>
      <c r="AC444">
        <v>5</v>
      </c>
      <c r="AD444">
        <v>5</v>
      </c>
      <c r="AE444">
        <v>52</v>
      </c>
      <c r="AF444">
        <v>106</v>
      </c>
      <c r="AG444">
        <v>96</v>
      </c>
      <c r="AH444">
        <v>242</v>
      </c>
      <c r="AI444">
        <v>2.7811634578256501</v>
      </c>
      <c r="AJ444">
        <v>573</v>
      </c>
      <c r="AK444">
        <v>1.1588132635252999</v>
      </c>
      <c r="AL444">
        <v>138</v>
      </c>
      <c r="AM444">
        <v>0</v>
      </c>
      <c r="AN444">
        <v>3</v>
      </c>
      <c r="AO444" t="s">
        <v>105</v>
      </c>
      <c r="AP444">
        <v>0.58947368421052604</v>
      </c>
      <c r="AQ444" t="s">
        <v>49</v>
      </c>
      <c r="AR444">
        <v>0.17894736842105199</v>
      </c>
      <c r="AS444" t="s">
        <v>51</v>
      </c>
      <c r="AT444">
        <v>0.98947368421052595</v>
      </c>
      <c r="AU444">
        <v>698</v>
      </c>
      <c r="AV444">
        <v>821</v>
      </c>
      <c r="AW444">
        <v>66536</v>
      </c>
    </row>
    <row r="445" spans="1:49" hidden="1" x14ac:dyDescent="0.3">
      <c r="A445" s="8">
        <f t="shared" si="13"/>
        <v>125632</v>
      </c>
      <c r="B445" s="8">
        <f t="shared" si="14"/>
        <v>444</v>
      </c>
      <c r="C445" s="8">
        <f>IF(LEFT(E445,12)="National Tec",MAX($C$2:C444)+1,0)</f>
        <v>0</v>
      </c>
      <c r="D445" t="s">
        <v>703</v>
      </c>
      <c r="E445" t="s">
        <v>259</v>
      </c>
      <c r="F445" t="s">
        <v>48</v>
      </c>
      <c r="G445">
        <v>69</v>
      </c>
      <c r="H445">
        <v>1994</v>
      </c>
      <c r="I445">
        <v>2019</v>
      </c>
      <c r="J445">
        <v>125632</v>
      </c>
      <c r="K445">
        <v>327</v>
      </c>
      <c r="L445">
        <v>7</v>
      </c>
      <c r="M445">
        <v>3.8333333333333299</v>
      </c>
      <c r="N445">
        <v>7</v>
      </c>
      <c r="O445">
        <v>39</v>
      </c>
      <c r="P445">
        <v>19</v>
      </c>
      <c r="Q445">
        <v>49</v>
      </c>
      <c r="R445">
        <v>44</v>
      </c>
      <c r="S445">
        <v>250</v>
      </c>
      <c r="T445">
        <v>2.6781182465179798</v>
      </c>
      <c r="U445">
        <v>312</v>
      </c>
      <c r="V445">
        <v>1.04807692307692</v>
      </c>
      <c r="W445">
        <v>29</v>
      </c>
      <c r="X445">
        <v>9.1000000000000004E-3</v>
      </c>
      <c r="Y445">
        <v>148577</v>
      </c>
      <c r="Z445">
        <v>330</v>
      </c>
      <c r="AA445">
        <v>7</v>
      </c>
      <c r="AB445">
        <v>3.8333333333333299</v>
      </c>
      <c r="AC445">
        <v>7</v>
      </c>
      <c r="AD445">
        <v>39</v>
      </c>
      <c r="AE445">
        <v>19</v>
      </c>
      <c r="AF445">
        <v>49</v>
      </c>
      <c r="AG445">
        <v>44</v>
      </c>
      <c r="AH445">
        <v>252</v>
      </c>
      <c r="AI445">
        <v>2.6677204805094399</v>
      </c>
      <c r="AJ445">
        <v>314</v>
      </c>
      <c r="AK445">
        <v>1.05095541401273</v>
      </c>
      <c r="AL445">
        <v>30</v>
      </c>
      <c r="AM445">
        <v>0</v>
      </c>
      <c r="AN445">
        <v>2</v>
      </c>
      <c r="AO445" t="s">
        <v>87</v>
      </c>
      <c r="AP445">
        <v>0.30645161290322498</v>
      </c>
      <c r="AQ445" t="s">
        <v>118</v>
      </c>
      <c r="AR445">
        <v>0.241935483870967</v>
      </c>
      <c r="AS445" t="s">
        <v>88</v>
      </c>
      <c r="AT445">
        <v>0.58064516129032195</v>
      </c>
      <c r="AU445">
        <v>1696</v>
      </c>
      <c r="AV445">
        <v>1427</v>
      </c>
      <c r="AW445">
        <v>161179</v>
      </c>
    </row>
    <row r="446" spans="1:49" hidden="1" x14ac:dyDescent="0.3">
      <c r="A446" s="8">
        <f t="shared" si="13"/>
        <v>125653</v>
      </c>
      <c r="B446" s="8">
        <f t="shared" si="14"/>
        <v>445</v>
      </c>
      <c r="C446" s="8">
        <f>IF(LEFT(E446,12)="National Tec",MAX($C$2:C445)+1,0)</f>
        <v>0</v>
      </c>
      <c r="D446" t="s">
        <v>704</v>
      </c>
      <c r="E446" t="s">
        <v>47</v>
      </c>
      <c r="F446" t="s">
        <v>48</v>
      </c>
      <c r="G446">
        <v>193</v>
      </c>
      <c r="H446">
        <v>1999</v>
      </c>
      <c r="I446">
        <v>2020</v>
      </c>
      <c r="J446">
        <v>125653</v>
      </c>
      <c r="K446">
        <v>681</v>
      </c>
      <c r="L446">
        <v>14</v>
      </c>
      <c r="M446">
        <v>5.6869616494616402</v>
      </c>
      <c r="N446">
        <v>2</v>
      </c>
      <c r="O446">
        <v>0</v>
      </c>
      <c r="P446">
        <v>42</v>
      </c>
      <c r="Q446">
        <v>89</v>
      </c>
      <c r="R446">
        <v>94</v>
      </c>
      <c r="S446">
        <v>391</v>
      </c>
      <c r="T446">
        <v>2.6780576158877198</v>
      </c>
      <c r="U446">
        <v>629</v>
      </c>
      <c r="V446">
        <v>1.0826709062003099</v>
      </c>
      <c r="W446">
        <v>109</v>
      </c>
      <c r="X446">
        <v>0.10390000000000001</v>
      </c>
      <c r="Y446">
        <v>143664</v>
      </c>
      <c r="Z446">
        <v>760</v>
      </c>
      <c r="AA446">
        <v>14</v>
      </c>
      <c r="AB446">
        <v>5.6869616494616402</v>
      </c>
      <c r="AC446">
        <v>2</v>
      </c>
      <c r="AD446">
        <v>0</v>
      </c>
      <c r="AE446">
        <v>42</v>
      </c>
      <c r="AF446">
        <v>91</v>
      </c>
      <c r="AG446">
        <v>94</v>
      </c>
      <c r="AH446">
        <v>412</v>
      </c>
      <c r="AI446">
        <v>2.6805385488389102</v>
      </c>
      <c r="AJ446">
        <v>682</v>
      </c>
      <c r="AK446">
        <v>1.11436950146627</v>
      </c>
      <c r="AL446">
        <v>112</v>
      </c>
      <c r="AM446">
        <v>4</v>
      </c>
      <c r="AN446">
        <v>0</v>
      </c>
      <c r="AO446" t="s">
        <v>59</v>
      </c>
      <c r="AP446">
        <v>0.74842767295597401</v>
      </c>
      <c r="AQ446" t="s">
        <v>135</v>
      </c>
      <c r="AR446">
        <v>4.40251572327044E-2</v>
      </c>
      <c r="AS446" t="s">
        <v>51</v>
      </c>
      <c r="AT446">
        <v>0.94968553459119498</v>
      </c>
      <c r="AU446">
        <v>4816</v>
      </c>
      <c r="AV446">
        <v>4360</v>
      </c>
      <c r="AW446">
        <v>230678</v>
      </c>
    </row>
    <row r="447" spans="1:49" hidden="1" x14ac:dyDescent="0.3">
      <c r="A447" s="8">
        <f t="shared" si="13"/>
        <v>125876</v>
      </c>
      <c r="B447" s="8">
        <f t="shared" si="14"/>
        <v>446</v>
      </c>
      <c r="C447" s="8">
        <f>IF(LEFT(E447,12)="National Tec",MAX($C$2:C446)+1,0)</f>
        <v>0</v>
      </c>
      <c r="D447" t="s">
        <v>705</v>
      </c>
      <c r="E447" t="s">
        <v>706</v>
      </c>
      <c r="F447" t="s">
        <v>48</v>
      </c>
      <c r="G447">
        <v>235</v>
      </c>
      <c r="H447">
        <v>2010</v>
      </c>
      <c r="I447">
        <v>2020</v>
      </c>
      <c r="J447">
        <v>125876</v>
      </c>
      <c r="K447">
        <v>323</v>
      </c>
      <c r="L447">
        <v>6</v>
      </c>
      <c r="M447">
        <v>4.2333333333333298</v>
      </c>
      <c r="N447">
        <v>20</v>
      </c>
      <c r="O447">
        <v>22</v>
      </c>
      <c r="P447">
        <v>89</v>
      </c>
      <c r="Q447">
        <v>126</v>
      </c>
      <c r="R447">
        <v>131</v>
      </c>
      <c r="S447">
        <v>192</v>
      </c>
      <c r="T447">
        <v>2.6773884224681699</v>
      </c>
      <c r="U447">
        <v>253</v>
      </c>
      <c r="V447">
        <v>1.27667984189723</v>
      </c>
      <c r="W447">
        <v>124</v>
      </c>
      <c r="X447">
        <v>0.50539999999999996</v>
      </c>
      <c r="Y447">
        <v>51344</v>
      </c>
      <c r="Z447">
        <v>653</v>
      </c>
      <c r="AA447">
        <v>9</v>
      </c>
      <c r="AB447">
        <v>6.65</v>
      </c>
      <c r="AC447">
        <v>20</v>
      </c>
      <c r="AD447">
        <v>28</v>
      </c>
      <c r="AE447">
        <v>89</v>
      </c>
      <c r="AF447">
        <v>246</v>
      </c>
      <c r="AG447">
        <v>131</v>
      </c>
      <c r="AH447">
        <v>373</v>
      </c>
      <c r="AI447">
        <v>3.0551987241054399</v>
      </c>
      <c r="AJ447">
        <v>354</v>
      </c>
      <c r="AK447">
        <v>1.84463276836158</v>
      </c>
      <c r="AL447">
        <v>169</v>
      </c>
      <c r="AM447">
        <v>0</v>
      </c>
      <c r="AN447">
        <v>0</v>
      </c>
      <c r="AO447" t="s">
        <v>449</v>
      </c>
      <c r="AP447">
        <v>0.38709677419354799</v>
      </c>
      <c r="AQ447" t="s">
        <v>91</v>
      </c>
      <c r="AR447">
        <v>0.14285714285714199</v>
      </c>
      <c r="AS447" t="s">
        <v>51</v>
      </c>
      <c r="AT447">
        <v>0.68202764976958496</v>
      </c>
      <c r="AU447">
        <v>186</v>
      </c>
      <c r="AV447">
        <v>474</v>
      </c>
      <c r="AW447">
        <v>22602</v>
      </c>
    </row>
    <row r="448" spans="1:49" hidden="1" x14ac:dyDescent="0.3">
      <c r="A448" s="8">
        <f t="shared" si="13"/>
        <v>125899</v>
      </c>
      <c r="B448" s="8">
        <f t="shared" si="14"/>
        <v>447</v>
      </c>
      <c r="C448" s="8">
        <f>IF(LEFT(E448,12)="National Tec",MAX($C$2:C447)+1,0)</f>
        <v>0</v>
      </c>
      <c r="D448" t="s">
        <v>707</v>
      </c>
      <c r="E448" t="s">
        <v>122</v>
      </c>
      <c r="F448" t="s">
        <v>48</v>
      </c>
      <c r="G448">
        <v>78</v>
      </c>
      <c r="H448">
        <v>2001</v>
      </c>
      <c r="I448">
        <v>2019</v>
      </c>
      <c r="J448">
        <v>125899</v>
      </c>
      <c r="K448">
        <v>240</v>
      </c>
      <c r="L448">
        <v>7</v>
      </c>
      <c r="M448">
        <v>5.18333333333333</v>
      </c>
      <c r="N448">
        <v>4</v>
      </c>
      <c r="O448">
        <v>13</v>
      </c>
      <c r="P448">
        <v>23</v>
      </c>
      <c r="Q448">
        <v>148</v>
      </c>
      <c r="R448">
        <v>45</v>
      </c>
      <c r="S448">
        <v>172</v>
      </c>
      <c r="T448">
        <v>2.6773327029381901</v>
      </c>
      <c r="U448">
        <v>219</v>
      </c>
      <c r="V448">
        <v>1.0958904109589001</v>
      </c>
      <c r="W448">
        <v>44</v>
      </c>
      <c r="X448">
        <v>7.6899999999999996E-2</v>
      </c>
      <c r="Y448">
        <v>126228</v>
      </c>
      <c r="Z448">
        <v>260</v>
      </c>
      <c r="AA448">
        <v>8</v>
      </c>
      <c r="AB448">
        <v>5.68333333333333</v>
      </c>
      <c r="AC448">
        <v>4</v>
      </c>
      <c r="AD448">
        <v>13</v>
      </c>
      <c r="AE448">
        <v>23</v>
      </c>
      <c r="AF448">
        <v>158</v>
      </c>
      <c r="AG448">
        <v>45</v>
      </c>
      <c r="AH448">
        <v>186</v>
      </c>
      <c r="AI448">
        <v>2.73047902787936</v>
      </c>
      <c r="AJ448">
        <v>227</v>
      </c>
      <c r="AK448">
        <v>1.1453744493392</v>
      </c>
      <c r="AL448">
        <v>50</v>
      </c>
      <c r="AM448">
        <v>0</v>
      </c>
      <c r="AN448">
        <v>1</v>
      </c>
      <c r="AO448" t="s">
        <v>118</v>
      </c>
      <c r="AP448">
        <v>0.65333333333333299</v>
      </c>
      <c r="AQ448" t="s">
        <v>157</v>
      </c>
      <c r="AR448">
        <v>6.6666666666666596E-2</v>
      </c>
      <c r="AS448" t="s">
        <v>88</v>
      </c>
      <c r="AT448">
        <v>0.72</v>
      </c>
      <c r="AU448">
        <v>2993</v>
      </c>
      <c r="AV448">
        <v>3067</v>
      </c>
      <c r="AW448">
        <v>215114</v>
      </c>
    </row>
    <row r="449" spans="1:49" hidden="1" x14ac:dyDescent="0.3">
      <c r="A449" s="8">
        <f t="shared" si="13"/>
        <v>126219</v>
      </c>
      <c r="B449" s="8">
        <f t="shared" si="14"/>
        <v>448</v>
      </c>
      <c r="C449" s="8">
        <f>IF(LEFT(E449,12)="National Tec",MAX($C$2:C448)+1,0)</f>
        <v>0</v>
      </c>
      <c r="D449" t="s">
        <v>708</v>
      </c>
      <c r="E449" t="s">
        <v>467</v>
      </c>
      <c r="F449" t="s">
        <v>48</v>
      </c>
      <c r="G449">
        <v>88</v>
      </c>
      <c r="H449">
        <v>2001</v>
      </c>
      <c r="I449">
        <v>2020</v>
      </c>
      <c r="J449">
        <v>126219</v>
      </c>
      <c r="K449">
        <v>646</v>
      </c>
      <c r="L449">
        <v>10</v>
      </c>
      <c r="M449">
        <v>5.7095238095238097</v>
      </c>
      <c r="N449">
        <v>10</v>
      </c>
      <c r="O449">
        <v>8</v>
      </c>
      <c r="P449">
        <v>25</v>
      </c>
      <c r="Q449">
        <v>44</v>
      </c>
      <c r="R449">
        <v>53</v>
      </c>
      <c r="S449">
        <v>142</v>
      </c>
      <c r="T449">
        <v>2.6763523348506899</v>
      </c>
      <c r="U449">
        <v>503</v>
      </c>
      <c r="V449">
        <v>1.28429423459244</v>
      </c>
      <c r="W449">
        <v>47</v>
      </c>
      <c r="X449">
        <v>4.58E-2</v>
      </c>
      <c r="Y449">
        <v>140473</v>
      </c>
      <c r="Z449">
        <v>677</v>
      </c>
      <c r="AA449">
        <v>10</v>
      </c>
      <c r="AB449">
        <v>5.7095238095238097</v>
      </c>
      <c r="AC449">
        <v>10</v>
      </c>
      <c r="AD449">
        <v>9</v>
      </c>
      <c r="AE449">
        <v>25</v>
      </c>
      <c r="AF449">
        <v>46</v>
      </c>
      <c r="AG449">
        <v>53</v>
      </c>
      <c r="AH449">
        <v>154</v>
      </c>
      <c r="AI449">
        <v>2.6891975699414798</v>
      </c>
      <c r="AJ449">
        <v>517</v>
      </c>
      <c r="AK449">
        <v>1.3094777562862601</v>
      </c>
      <c r="AL449">
        <v>50</v>
      </c>
      <c r="AM449">
        <v>3</v>
      </c>
      <c r="AN449">
        <v>18</v>
      </c>
      <c r="AO449" t="s">
        <v>87</v>
      </c>
      <c r="AP449">
        <v>0.45714285714285702</v>
      </c>
      <c r="AQ449" t="s">
        <v>118</v>
      </c>
      <c r="AR449">
        <v>0.14285714285714199</v>
      </c>
      <c r="AS449" t="s">
        <v>88</v>
      </c>
      <c r="AT449">
        <v>0.78571428571428503</v>
      </c>
      <c r="AU449">
        <v>1590</v>
      </c>
      <c r="AV449">
        <v>1434</v>
      </c>
      <c r="AW449">
        <v>161179</v>
      </c>
    </row>
    <row r="450" spans="1:49" hidden="1" x14ac:dyDescent="0.3">
      <c r="A450" s="8">
        <f t="shared" si="13"/>
        <v>126226</v>
      </c>
      <c r="B450" s="8">
        <f t="shared" si="14"/>
        <v>449</v>
      </c>
      <c r="C450" s="8">
        <f>IF(LEFT(E450,12)="National Tec",MAX($C$2:C449)+1,0)</f>
        <v>0</v>
      </c>
      <c r="D450" t="s">
        <v>709</v>
      </c>
      <c r="E450" t="s">
        <v>47</v>
      </c>
      <c r="F450" t="s">
        <v>48</v>
      </c>
      <c r="G450">
        <v>278</v>
      </c>
      <c r="H450">
        <v>1990</v>
      </c>
      <c r="I450">
        <v>2020</v>
      </c>
      <c r="J450">
        <v>126226</v>
      </c>
      <c r="K450">
        <v>1049</v>
      </c>
      <c r="L450">
        <v>13</v>
      </c>
      <c r="M450">
        <v>4.6998099964329096</v>
      </c>
      <c r="N450">
        <v>4</v>
      </c>
      <c r="O450">
        <v>0</v>
      </c>
      <c r="P450">
        <v>69</v>
      </c>
      <c r="Q450">
        <v>145</v>
      </c>
      <c r="R450">
        <v>130</v>
      </c>
      <c r="S450">
        <v>282</v>
      </c>
      <c r="T450">
        <v>2.6763194095519598</v>
      </c>
      <c r="U450">
        <v>942</v>
      </c>
      <c r="V450">
        <v>1.11358811040339</v>
      </c>
      <c r="W450">
        <v>163</v>
      </c>
      <c r="X450">
        <v>0.13730000000000001</v>
      </c>
      <c r="Y450">
        <v>129209</v>
      </c>
      <c r="Z450">
        <v>1216</v>
      </c>
      <c r="AA450">
        <v>14</v>
      </c>
      <c r="AB450">
        <v>4.9257936082093101</v>
      </c>
      <c r="AC450">
        <v>4</v>
      </c>
      <c r="AD450">
        <v>0</v>
      </c>
      <c r="AE450">
        <v>69</v>
      </c>
      <c r="AF450">
        <v>163</v>
      </c>
      <c r="AG450">
        <v>130</v>
      </c>
      <c r="AH450">
        <v>311</v>
      </c>
      <c r="AI450">
        <v>2.7216758569252102</v>
      </c>
      <c r="AJ450">
        <v>1046</v>
      </c>
      <c r="AK450">
        <v>1.1625239005736101</v>
      </c>
      <c r="AL450">
        <v>173</v>
      </c>
      <c r="AM450">
        <v>1</v>
      </c>
      <c r="AN450">
        <v>3</v>
      </c>
      <c r="AO450" t="s">
        <v>59</v>
      </c>
      <c r="AP450">
        <v>0.661157024793388</v>
      </c>
      <c r="AQ450" t="s">
        <v>416</v>
      </c>
      <c r="AR450">
        <v>0.14049586776859499</v>
      </c>
      <c r="AS450" t="s">
        <v>51</v>
      </c>
      <c r="AT450">
        <v>0.96280991735537103</v>
      </c>
      <c r="AU450">
        <v>4345</v>
      </c>
      <c r="AV450">
        <v>4376</v>
      </c>
      <c r="AW450">
        <v>230678</v>
      </c>
    </row>
    <row r="451" spans="1:49" hidden="1" x14ac:dyDescent="0.3">
      <c r="A451" s="8">
        <f t="shared" si="13"/>
        <v>126369</v>
      </c>
      <c r="B451" s="8">
        <f t="shared" si="14"/>
        <v>450</v>
      </c>
      <c r="C451" s="8">
        <f>IF(LEFT(E451,12)="National Tec",MAX($C$2:C450)+1,0)</f>
        <v>0</v>
      </c>
      <c r="D451" t="s">
        <v>710</v>
      </c>
      <c r="E451" t="s">
        <v>78</v>
      </c>
      <c r="F451" t="s">
        <v>48</v>
      </c>
      <c r="G451">
        <v>85</v>
      </c>
      <c r="H451">
        <v>1996</v>
      </c>
      <c r="I451">
        <v>2020</v>
      </c>
      <c r="J451">
        <v>126369</v>
      </c>
      <c r="K451">
        <v>536</v>
      </c>
      <c r="L451">
        <v>14</v>
      </c>
      <c r="M451">
        <v>7.7301587301587302</v>
      </c>
      <c r="N451">
        <v>0</v>
      </c>
      <c r="O451">
        <v>0</v>
      </c>
      <c r="P451">
        <v>7</v>
      </c>
      <c r="Q451">
        <v>66</v>
      </c>
      <c r="R451">
        <v>40</v>
      </c>
      <c r="S451">
        <v>306</v>
      </c>
      <c r="T451">
        <v>2.6759041604301599</v>
      </c>
      <c r="U451">
        <v>486</v>
      </c>
      <c r="V451">
        <v>1.1028806584362101</v>
      </c>
      <c r="W451">
        <v>63</v>
      </c>
      <c r="X451">
        <v>0.1313</v>
      </c>
      <c r="Y451">
        <v>131571</v>
      </c>
      <c r="Z451">
        <v>617</v>
      </c>
      <c r="AA451">
        <v>15</v>
      </c>
      <c r="AB451">
        <v>8.3134920634920597</v>
      </c>
      <c r="AC451">
        <v>0</v>
      </c>
      <c r="AD451">
        <v>0</v>
      </c>
      <c r="AE451">
        <v>7</v>
      </c>
      <c r="AF451">
        <v>66</v>
      </c>
      <c r="AG451">
        <v>40</v>
      </c>
      <c r="AH451">
        <v>345</v>
      </c>
      <c r="AI451">
        <v>2.71454871540737</v>
      </c>
      <c r="AJ451">
        <v>530</v>
      </c>
      <c r="AK451">
        <v>1.1641509433962201</v>
      </c>
      <c r="AL451">
        <v>67</v>
      </c>
      <c r="AM451">
        <v>0</v>
      </c>
      <c r="AN451">
        <v>0</v>
      </c>
      <c r="AO451" t="s">
        <v>96</v>
      </c>
      <c r="AP451">
        <v>0.28048780487804797</v>
      </c>
      <c r="AQ451" t="s">
        <v>75</v>
      </c>
      <c r="AR451">
        <v>0.207317073170731</v>
      </c>
      <c r="AS451" t="s">
        <v>56</v>
      </c>
      <c r="AT451">
        <v>0.37804878048780399</v>
      </c>
      <c r="AU451">
        <v>602</v>
      </c>
      <c r="AV451">
        <v>566</v>
      </c>
      <c r="AW451">
        <v>50343</v>
      </c>
    </row>
    <row r="452" spans="1:49" hidden="1" x14ac:dyDescent="0.3">
      <c r="A452" s="8">
        <f t="shared" ref="A452:A515" si="15">J452</f>
        <v>126413</v>
      </c>
      <c r="B452" s="8">
        <f t="shared" ref="B452:B515" si="16">B451+1</f>
        <v>451</v>
      </c>
      <c r="C452" s="8">
        <f>IF(LEFT(E452,12)="National Tec",MAX($C$2:C451)+1,0)</f>
        <v>0</v>
      </c>
      <c r="D452" t="s">
        <v>711</v>
      </c>
      <c r="E452" t="s">
        <v>78</v>
      </c>
      <c r="F452" t="s">
        <v>48</v>
      </c>
      <c r="G452">
        <v>87</v>
      </c>
      <c r="H452">
        <v>2000</v>
      </c>
      <c r="I452">
        <v>2020</v>
      </c>
      <c r="J452">
        <v>126413</v>
      </c>
      <c r="K452">
        <v>250</v>
      </c>
      <c r="L452">
        <v>9</v>
      </c>
      <c r="M452">
        <v>5.85</v>
      </c>
      <c r="N452">
        <v>3</v>
      </c>
      <c r="O452">
        <v>9</v>
      </c>
      <c r="P452">
        <v>37</v>
      </c>
      <c r="Q452">
        <v>99</v>
      </c>
      <c r="R452">
        <v>56</v>
      </c>
      <c r="S452">
        <v>160</v>
      </c>
      <c r="T452">
        <v>2.6758022752598398</v>
      </c>
      <c r="U452">
        <v>216</v>
      </c>
      <c r="V452">
        <v>1.1574074074073999</v>
      </c>
      <c r="W452">
        <v>52</v>
      </c>
      <c r="X452">
        <v>0.17219999999999999</v>
      </c>
      <c r="Y452">
        <v>118175</v>
      </c>
      <c r="Z452">
        <v>302</v>
      </c>
      <c r="AA452">
        <v>10</v>
      </c>
      <c r="AB452">
        <v>6.68333333333333</v>
      </c>
      <c r="AC452">
        <v>3</v>
      </c>
      <c r="AD452">
        <v>9</v>
      </c>
      <c r="AE452">
        <v>37</v>
      </c>
      <c r="AF452">
        <v>114</v>
      </c>
      <c r="AG452">
        <v>56</v>
      </c>
      <c r="AH452">
        <v>183</v>
      </c>
      <c r="AI452">
        <v>2.7552193552939999</v>
      </c>
      <c r="AJ452">
        <v>230</v>
      </c>
      <c r="AK452">
        <v>1.31304347826086</v>
      </c>
      <c r="AL452">
        <v>59</v>
      </c>
      <c r="AM452">
        <v>4</v>
      </c>
      <c r="AN452">
        <v>0</v>
      </c>
      <c r="AO452" t="s">
        <v>234</v>
      </c>
      <c r="AP452">
        <v>0.57142857142857095</v>
      </c>
      <c r="AQ452" t="s">
        <v>108</v>
      </c>
      <c r="AR452">
        <v>0.18181818181818099</v>
      </c>
      <c r="AS452" t="s">
        <v>56</v>
      </c>
      <c r="AT452">
        <v>0.57142857142857095</v>
      </c>
      <c r="AU452">
        <v>2395</v>
      </c>
      <c r="AV452">
        <v>2518</v>
      </c>
      <c r="AW452">
        <v>177931</v>
      </c>
    </row>
    <row r="453" spans="1:49" hidden="1" x14ac:dyDescent="0.3">
      <c r="A453" s="8">
        <f t="shared" si="15"/>
        <v>126970</v>
      </c>
      <c r="B453" s="8">
        <f t="shared" si="16"/>
        <v>452</v>
      </c>
      <c r="C453" s="8">
        <f>IF(LEFT(E453,12)="National Tec",MAX($C$2:C452)+1,0)</f>
        <v>0</v>
      </c>
      <c r="D453" t="s">
        <v>712</v>
      </c>
      <c r="E453" t="s">
        <v>125</v>
      </c>
      <c r="F453" t="s">
        <v>48</v>
      </c>
      <c r="G453">
        <v>41</v>
      </c>
      <c r="H453">
        <v>2009</v>
      </c>
      <c r="I453">
        <v>2020</v>
      </c>
      <c r="J453">
        <v>126970</v>
      </c>
      <c r="K453">
        <v>348</v>
      </c>
      <c r="L453">
        <v>10</v>
      </c>
      <c r="M453">
        <v>5.0978754578754497</v>
      </c>
      <c r="N453">
        <v>1</v>
      </c>
      <c r="O453">
        <v>17</v>
      </c>
      <c r="P453">
        <v>12</v>
      </c>
      <c r="Q453">
        <v>75</v>
      </c>
      <c r="R453">
        <v>15</v>
      </c>
      <c r="S453">
        <v>87</v>
      </c>
      <c r="T453">
        <v>2.6741356479460898</v>
      </c>
      <c r="U453">
        <v>323</v>
      </c>
      <c r="V453">
        <v>1.07739938080495</v>
      </c>
      <c r="W453">
        <v>38</v>
      </c>
      <c r="X453">
        <v>0.23849999999999999</v>
      </c>
      <c r="Y453">
        <v>95901</v>
      </c>
      <c r="Z453">
        <v>457</v>
      </c>
      <c r="AA453">
        <v>12</v>
      </c>
      <c r="AB453">
        <v>6.1228754578754501</v>
      </c>
      <c r="AC453">
        <v>1</v>
      </c>
      <c r="AD453">
        <v>18</v>
      </c>
      <c r="AE453">
        <v>12</v>
      </c>
      <c r="AF453">
        <v>106</v>
      </c>
      <c r="AG453">
        <v>15</v>
      </c>
      <c r="AH453">
        <v>123</v>
      </c>
      <c r="AI453">
        <v>2.8327466493014799</v>
      </c>
      <c r="AJ453">
        <v>351</v>
      </c>
      <c r="AK453">
        <v>1.3019943019943001</v>
      </c>
      <c r="AL453">
        <v>40</v>
      </c>
      <c r="AM453">
        <v>0</v>
      </c>
      <c r="AN453">
        <v>1</v>
      </c>
      <c r="AO453" t="s">
        <v>75</v>
      </c>
      <c r="AP453">
        <v>0.4</v>
      </c>
      <c r="AQ453" t="s">
        <v>76</v>
      </c>
      <c r="AR453">
        <v>0.3</v>
      </c>
      <c r="AS453" t="s">
        <v>69</v>
      </c>
      <c r="AT453">
        <v>0.42499999999999999</v>
      </c>
      <c r="AU453">
        <v>632</v>
      </c>
      <c r="AV453">
        <v>844</v>
      </c>
      <c r="AW453">
        <v>42482</v>
      </c>
    </row>
    <row r="454" spans="1:49" x14ac:dyDescent="0.3">
      <c r="A454" s="8">
        <f t="shared" si="15"/>
        <v>126972</v>
      </c>
      <c r="B454" s="8">
        <f t="shared" si="16"/>
        <v>453</v>
      </c>
      <c r="C454" s="8">
        <f>IF(LEFT(E454,12)="National Tec",MAX($C$2:C453)+1,0)</f>
        <v>52</v>
      </c>
      <c r="D454" t="s">
        <v>713</v>
      </c>
      <c r="E454" t="s">
        <v>53</v>
      </c>
      <c r="F454" t="s">
        <v>48</v>
      </c>
      <c r="G454">
        <v>20</v>
      </c>
      <c r="H454">
        <v>1995</v>
      </c>
      <c r="I454">
        <v>2012</v>
      </c>
      <c r="J454">
        <v>126972</v>
      </c>
      <c r="K454">
        <v>461</v>
      </c>
      <c r="L454">
        <v>6</v>
      </c>
      <c r="M454">
        <v>3.43333333333333</v>
      </c>
      <c r="N454">
        <v>2</v>
      </c>
      <c r="O454">
        <v>38</v>
      </c>
      <c r="P454">
        <v>2</v>
      </c>
      <c r="Q454">
        <v>38</v>
      </c>
      <c r="R454">
        <v>5</v>
      </c>
      <c r="S454">
        <v>402</v>
      </c>
      <c r="T454">
        <v>2.6741221672581901</v>
      </c>
      <c r="U454">
        <v>416</v>
      </c>
      <c r="V454">
        <v>1.10817307692307</v>
      </c>
      <c r="W454">
        <v>15</v>
      </c>
      <c r="X454">
        <v>1.2800000000000001E-2</v>
      </c>
      <c r="Y454">
        <v>140561</v>
      </c>
      <c r="Z454">
        <v>467</v>
      </c>
      <c r="AA454">
        <v>6</v>
      </c>
      <c r="AB454">
        <v>3.8833333333333302</v>
      </c>
      <c r="AC454">
        <v>2</v>
      </c>
      <c r="AD454">
        <v>38</v>
      </c>
      <c r="AE454">
        <v>2</v>
      </c>
      <c r="AF454">
        <v>38</v>
      </c>
      <c r="AG454">
        <v>5</v>
      </c>
      <c r="AH454">
        <v>402</v>
      </c>
      <c r="AI454">
        <v>2.6889702907839501</v>
      </c>
      <c r="AJ454">
        <v>420</v>
      </c>
      <c r="AK454">
        <v>1.11190476190476</v>
      </c>
      <c r="AL454">
        <v>16</v>
      </c>
      <c r="AM454">
        <v>0</v>
      </c>
      <c r="AN454">
        <v>4</v>
      </c>
      <c r="AO454" t="s">
        <v>54</v>
      </c>
      <c r="AP454">
        <v>0.42105263157894701</v>
      </c>
      <c r="AQ454" t="s">
        <v>269</v>
      </c>
      <c r="AR454">
        <v>0.157894736842105</v>
      </c>
      <c r="AS454" t="s">
        <v>56</v>
      </c>
      <c r="AT454">
        <v>0.47368421052631499</v>
      </c>
      <c r="AU454">
        <v>3287</v>
      </c>
      <c r="AV454">
        <v>2927</v>
      </c>
      <c r="AW454">
        <v>186014</v>
      </c>
    </row>
    <row r="455" spans="1:49" x14ac:dyDescent="0.3">
      <c r="A455" s="8">
        <f t="shared" si="15"/>
        <v>127322</v>
      </c>
      <c r="B455" s="8">
        <f t="shared" si="16"/>
        <v>454</v>
      </c>
      <c r="C455" s="8">
        <f>IF(LEFT(E455,12)="National Tec",MAX($C$2:C454)+1,0)</f>
        <v>53</v>
      </c>
      <c r="D455" t="s">
        <v>714</v>
      </c>
      <c r="E455" t="s">
        <v>53</v>
      </c>
      <c r="F455" t="s">
        <v>48</v>
      </c>
      <c r="G455">
        <v>92</v>
      </c>
      <c r="H455">
        <v>1994</v>
      </c>
      <c r="I455">
        <v>2020</v>
      </c>
      <c r="J455">
        <v>127322</v>
      </c>
      <c r="K455">
        <v>117</v>
      </c>
      <c r="L455">
        <v>7</v>
      </c>
      <c r="M455">
        <v>5.5769230769230704</v>
      </c>
      <c r="N455">
        <v>25</v>
      </c>
      <c r="O455">
        <v>53</v>
      </c>
      <c r="P455">
        <v>60</v>
      </c>
      <c r="Q455">
        <v>85</v>
      </c>
      <c r="R455">
        <v>82</v>
      </c>
      <c r="S455">
        <v>106</v>
      </c>
      <c r="T455">
        <v>2.6730394900940802</v>
      </c>
      <c r="U455">
        <v>84</v>
      </c>
      <c r="V455">
        <v>1.3928571428571399</v>
      </c>
      <c r="W455">
        <v>36</v>
      </c>
      <c r="X455">
        <v>0.18179999999999999</v>
      </c>
      <c r="Y455">
        <v>124640</v>
      </c>
      <c r="Z455">
        <v>143</v>
      </c>
      <c r="AA455">
        <v>7</v>
      </c>
      <c r="AB455">
        <v>5.5769230769230704</v>
      </c>
      <c r="AC455">
        <v>25</v>
      </c>
      <c r="AD455">
        <v>62</v>
      </c>
      <c r="AE455">
        <v>60</v>
      </c>
      <c r="AF455">
        <v>107</v>
      </c>
      <c r="AG455">
        <v>82</v>
      </c>
      <c r="AH455">
        <v>131</v>
      </c>
      <c r="AI455">
        <v>2.7353080597800301</v>
      </c>
      <c r="AJ455">
        <v>94</v>
      </c>
      <c r="AK455">
        <v>1.5212765957446801</v>
      </c>
      <c r="AL455">
        <v>40</v>
      </c>
      <c r="AM455">
        <v>0</v>
      </c>
      <c r="AN455">
        <v>0</v>
      </c>
      <c r="AO455" t="s">
        <v>79</v>
      </c>
      <c r="AP455">
        <v>0.61445783132530096</v>
      </c>
      <c r="AQ455" t="s">
        <v>232</v>
      </c>
      <c r="AR455">
        <v>0.16867469879517999</v>
      </c>
      <c r="AS455" t="s">
        <v>69</v>
      </c>
      <c r="AT455">
        <v>0.686746987951807</v>
      </c>
      <c r="AU455">
        <v>463</v>
      </c>
      <c r="AV455">
        <v>448</v>
      </c>
      <c r="AW455">
        <v>42054</v>
      </c>
    </row>
    <row r="456" spans="1:49" hidden="1" x14ac:dyDescent="0.3">
      <c r="A456" s="8">
        <f t="shared" si="15"/>
        <v>127774</v>
      </c>
      <c r="B456" s="8">
        <f t="shared" si="16"/>
        <v>455</v>
      </c>
      <c r="C456" s="8">
        <f>IF(LEFT(E456,12)="National Tec",MAX($C$2:C455)+1,0)</f>
        <v>0</v>
      </c>
      <c r="D456" t="s">
        <v>715</v>
      </c>
      <c r="E456" t="s">
        <v>223</v>
      </c>
      <c r="F456" t="s">
        <v>48</v>
      </c>
      <c r="G456">
        <v>125</v>
      </c>
      <c r="H456">
        <v>2002</v>
      </c>
      <c r="I456">
        <v>2020</v>
      </c>
      <c r="J456">
        <v>127774</v>
      </c>
      <c r="K456">
        <v>542</v>
      </c>
      <c r="L456">
        <v>10</v>
      </c>
      <c r="M456">
        <v>5.8730158730158699</v>
      </c>
      <c r="N456">
        <v>3</v>
      </c>
      <c r="O456">
        <v>3</v>
      </c>
      <c r="P456">
        <v>27</v>
      </c>
      <c r="Q456">
        <v>80</v>
      </c>
      <c r="R456">
        <v>67</v>
      </c>
      <c r="S456">
        <v>202</v>
      </c>
      <c r="T456">
        <v>2.6716190068513201</v>
      </c>
      <c r="U456">
        <v>406</v>
      </c>
      <c r="V456">
        <v>1.3349753694581199</v>
      </c>
      <c r="W456">
        <v>101</v>
      </c>
      <c r="X456">
        <v>0.13420000000000001</v>
      </c>
      <c r="Y456">
        <v>117808</v>
      </c>
      <c r="Z456">
        <v>626</v>
      </c>
      <c r="AA456">
        <v>12</v>
      </c>
      <c r="AB456">
        <v>6.6674603174603098</v>
      </c>
      <c r="AC456">
        <v>3</v>
      </c>
      <c r="AD456">
        <v>3</v>
      </c>
      <c r="AE456">
        <v>27</v>
      </c>
      <c r="AF456">
        <v>89</v>
      </c>
      <c r="AG456">
        <v>67</v>
      </c>
      <c r="AH456">
        <v>228</v>
      </c>
      <c r="AI456">
        <v>2.7564349021491399</v>
      </c>
      <c r="AJ456">
        <v>427</v>
      </c>
      <c r="AK456">
        <v>1.4660421545667399</v>
      </c>
      <c r="AL456">
        <v>105</v>
      </c>
      <c r="AM456">
        <v>0</v>
      </c>
      <c r="AN456">
        <v>1</v>
      </c>
      <c r="AO456" t="s">
        <v>183</v>
      </c>
      <c r="AP456">
        <v>0.47321428571428498</v>
      </c>
      <c r="AQ456" t="s">
        <v>95</v>
      </c>
      <c r="AR456">
        <v>0.28571428571428498</v>
      </c>
      <c r="AS456" t="s">
        <v>178</v>
      </c>
      <c r="AT456">
        <v>0.47321428571428498</v>
      </c>
      <c r="AU456">
        <v>2433</v>
      </c>
      <c r="AV456">
        <v>2697</v>
      </c>
      <c r="AW456">
        <v>134369</v>
      </c>
    </row>
    <row r="457" spans="1:49" hidden="1" x14ac:dyDescent="0.3">
      <c r="A457" s="8">
        <f t="shared" si="15"/>
        <v>127889</v>
      </c>
      <c r="B457" s="8">
        <f t="shared" si="16"/>
        <v>456</v>
      </c>
      <c r="C457" s="8">
        <f>IF(LEFT(E457,12)="National Tec",MAX($C$2:C456)+1,0)</f>
        <v>0</v>
      </c>
      <c r="D457" t="s">
        <v>716</v>
      </c>
      <c r="E457" t="s">
        <v>150</v>
      </c>
      <c r="F457" t="s">
        <v>48</v>
      </c>
      <c r="G457">
        <v>55</v>
      </c>
      <c r="H457">
        <v>2002</v>
      </c>
      <c r="I457">
        <v>2018</v>
      </c>
      <c r="J457">
        <v>127889</v>
      </c>
      <c r="K457">
        <v>126</v>
      </c>
      <c r="L457">
        <v>6</v>
      </c>
      <c r="M457">
        <v>4.95</v>
      </c>
      <c r="N457">
        <v>30</v>
      </c>
      <c r="O457">
        <v>67</v>
      </c>
      <c r="P457">
        <v>44</v>
      </c>
      <c r="Q457">
        <v>107</v>
      </c>
      <c r="R457">
        <v>44</v>
      </c>
      <c r="S457">
        <v>107</v>
      </c>
      <c r="T457">
        <v>2.6712950802252098</v>
      </c>
      <c r="U457">
        <v>126</v>
      </c>
      <c r="V457">
        <v>1</v>
      </c>
      <c r="W457">
        <v>28</v>
      </c>
      <c r="X457">
        <v>7.9000000000000008E-3</v>
      </c>
      <c r="Y457">
        <v>151927</v>
      </c>
      <c r="Z457">
        <v>127</v>
      </c>
      <c r="AA457">
        <v>6</v>
      </c>
      <c r="AB457">
        <v>4.95</v>
      </c>
      <c r="AC457">
        <v>30</v>
      </c>
      <c r="AD457">
        <v>67</v>
      </c>
      <c r="AE457">
        <v>44</v>
      </c>
      <c r="AF457">
        <v>107</v>
      </c>
      <c r="AG457">
        <v>44</v>
      </c>
      <c r="AH457">
        <v>107</v>
      </c>
      <c r="AI457">
        <v>2.6590368828602098</v>
      </c>
      <c r="AJ457">
        <v>127</v>
      </c>
      <c r="AK457">
        <v>1</v>
      </c>
      <c r="AL457">
        <v>28</v>
      </c>
      <c r="AM457">
        <v>0</v>
      </c>
      <c r="AN457">
        <v>2</v>
      </c>
      <c r="AO457" t="s">
        <v>123</v>
      </c>
      <c r="AP457">
        <v>0.36170212765957399</v>
      </c>
      <c r="AQ457" t="s">
        <v>528</v>
      </c>
      <c r="AR457">
        <v>0.23404255319148901</v>
      </c>
      <c r="AS457" t="s">
        <v>51</v>
      </c>
      <c r="AT457">
        <v>0.82978723404255295</v>
      </c>
      <c r="AU457">
        <v>1031</v>
      </c>
      <c r="AV457">
        <v>854</v>
      </c>
      <c r="AW457">
        <v>94611</v>
      </c>
    </row>
    <row r="458" spans="1:49" hidden="1" x14ac:dyDescent="0.3">
      <c r="A458" s="8">
        <f t="shared" si="15"/>
        <v>128030</v>
      </c>
      <c r="B458" s="8">
        <f t="shared" si="16"/>
        <v>457</v>
      </c>
      <c r="C458" s="8">
        <f>IF(LEFT(E458,12)="National Tec",MAX($C$2:C457)+1,0)</f>
        <v>0</v>
      </c>
      <c r="D458" t="s">
        <v>717</v>
      </c>
      <c r="E458" t="s">
        <v>71</v>
      </c>
      <c r="F458" t="s">
        <v>48</v>
      </c>
      <c r="G458">
        <v>121</v>
      </c>
      <c r="H458">
        <v>1995</v>
      </c>
      <c r="I458">
        <v>2020</v>
      </c>
      <c r="J458">
        <v>128030</v>
      </c>
      <c r="K458">
        <v>420</v>
      </c>
      <c r="L458">
        <v>12</v>
      </c>
      <c r="M458">
        <v>3.9629731379731301</v>
      </c>
      <c r="N458">
        <v>1</v>
      </c>
      <c r="O458">
        <v>26</v>
      </c>
      <c r="P458">
        <v>17</v>
      </c>
      <c r="Q458">
        <v>33</v>
      </c>
      <c r="R458">
        <v>31</v>
      </c>
      <c r="S458">
        <v>126</v>
      </c>
      <c r="T458">
        <v>2.6709212198904302</v>
      </c>
      <c r="U458">
        <v>329</v>
      </c>
      <c r="V458">
        <v>1.27659574468085</v>
      </c>
      <c r="W458">
        <v>60</v>
      </c>
      <c r="X458">
        <v>0.1411</v>
      </c>
      <c r="Y458">
        <v>120738</v>
      </c>
      <c r="Z458">
        <v>489</v>
      </c>
      <c r="AA458">
        <v>12</v>
      </c>
      <c r="AB458">
        <v>4.4364579864579801</v>
      </c>
      <c r="AC458">
        <v>1</v>
      </c>
      <c r="AD458">
        <v>32</v>
      </c>
      <c r="AE458">
        <v>17</v>
      </c>
      <c r="AF458">
        <v>39</v>
      </c>
      <c r="AG458">
        <v>31</v>
      </c>
      <c r="AH458">
        <v>147</v>
      </c>
      <c r="AI458">
        <v>2.7471218986307702</v>
      </c>
      <c r="AJ458">
        <v>357</v>
      </c>
      <c r="AK458">
        <v>1.3697478991596601</v>
      </c>
      <c r="AL458">
        <v>68</v>
      </c>
      <c r="AM458">
        <v>7</v>
      </c>
      <c r="AN458">
        <v>0</v>
      </c>
      <c r="AO458" t="s">
        <v>100</v>
      </c>
      <c r="AP458">
        <v>0.472727272727272</v>
      </c>
      <c r="AQ458" t="s">
        <v>173</v>
      </c>
      <c r="AR458">
        <v>0.118181818181818</v>
      </c>
      <c r="AS458" t="s">
        <v>85</v>
      </c>
      <c r="AT458">
        <v>0.59090909090909005</v>
      </c>
      <c r="AU458">
        <v>2878</v>
      </c>
      <c r="AV458">
        <v>2984</v>
      </c>
      <c r="AW458">
        <v>224856</v>
      </c>
    </row>
    <row r="459" spans="1:49" hidden="1" x14ac:dyDescent="0.3">
      <c r="A459" s="8">
        <f t="shared" si="15"/>
        <v>128504</v>
      </c>
      <c r="B459" s="8">
        <f t="shared" si="16"/>
        <v>458</v>
      </c>
      <c r="C459" s="8">
        <f>IF(LEFT(E459,12)="National Tec",MAX($C$2:C458)+1,0)</f>
        <v>0</v>
      </c>
      <c r="D459" t="s">
        <v>718</v>
      </c>
      <c r="E459" t="s">
        <v>62</v>
      </c>
      <c r="F459" t="s">
        <v>48</v>
      </c>
      <c r="G459">
        <v>131</v>
      </c>
      <c r="H459">
        <v>2005</v>
      </c>
      <c r="I459">
        <v>2020</v>
      </c>
      <c r="J459">
        <v>128504</v>
      </c>
      <c r="K459">
        <v>1293</v>
      </c>
      <c r="L459">
        <v>10</v>
      </c>
      <c r="M459">
        <v>4.5166666666666604</v>
      </c>
      <c r="N459">
        <v>0</v>
      </c>
      <c r="O459">
        <v>0</v>
      </c>
      <c r="P459">
        <v>46</v>
      </c>
      <c r="Q459">
        <v>241</v>
      </c>
      <c r="R459">
        <v>49</v>
      </c>
      <c r="S459">
        <v>243</v>
      </c>
      <c r="T459">
        <v>2.6694879421764699</v>
      </c>
      <c r="U459">
        <v>686</v>
      </c>
      <c r="V459">
        <v>1.88483965014577</v>
      </c>
      <c r="W459">
        <v>46</v>
      </c>
      <c r="X459">
        <v>7.51E-2</v>
      </c>
      <c r="Y459">
        <v>133540</v>
      </c>
      <c r="Z459">
        <v>1398</v>
      </c>
      <c r="AA459">
        <v>11</v>
      </c>
      <c r="AB459">
        <v>4.7666666666666604</v>
      </c>
      <c r="AC459">
        <v>0</v>
      </c>
      <c r="AD459">
        <v>0</v>
      </c>
      <c r="AE459">
        <v>46</v>
      </c>
      <c r="AF459">
        <v>261</v>
      </c>
      <c r="AG459">
        <v>49</v>
      </c>
      <c r="AH459">
        <v>263</v>
      </c>
      <c r="AI459">
        <v>2.7088493759643399</v>
      </c>
      <c r="AJ459">
        <v>720</v>
      </c>
      <c r="AK459">
        <v>1.94166666666666</v>
      </c>
      <c r="AL459">
        <v>50</v>
      </c>
      <c r="AM459">
        <v>0</v>
      </c>
      <c r="AN459">
        <v>0</v>
      </c>
      <c r="AO459" t="s">
        <v>101</v>
      </c>
      <c r="AP459">
        <v>0.546875</v>
      </c>
      <c r="AQ459" t="s">
        <v>314</v>
      </c>
      <c r="AR459">
        <v>0.2421875</v>
      </c>
      <c r="AS459" t="s">
        <v>85</v>
      </c>
      <c r="AT459">
        <v>0.7421875</v>
      </c>
      <c r="AU459">
        <v>719</v>
      </c>
      <c r="AV459">
        <v>657</v>
      </c>
      <c r="AW459">
        <v>56325</v>
      </c>
    </row>
    <row r="460" spans="1:49" hidden="1" x14ac:dyDescent="0.3">
      <c r="A460" s="8">
        <f t="shared" si="15"/>
        <v>129223</v>
      </c>
      <c r="B460" s="8">
        <f t="shared" si="16"/>
        <v>459</v>
      </c>
      <c r="C460" s="8">
        <f>IF(LEFT(E460,12)="National Tec",MAX($C$2:C459)+1,0)</f>
        <v>0</v>
      </c>
      <c r="D460" t="s">
        <v>719</v>
      </c>
      <c r="E460" t="s">
        <v>62</v>
      </c>
      <c r="F460" t="s">
        <v>48</v>
      </c>
      <c r="G460">
        <v>26</v>
      </c>
      <c r="H460">
        <v>2010</v>
      </c>
      <c r="I460">
        <v>2020</v>
      </c>
      <c r="J460">
        <v>129223</v>
      </c>
      <c r="K460">
        <v>663</v>
      </c>
      <c r="L460">
        <v>11</v>
      </c>
      <c r="M460">
        <v>4.5197802197802197</v>
      </c>
      <c r="N460">
        <v>0</v>
      </c>
      <c r="O460">
        <v>0</v>
      </c>
      <c r="P460">
        <v>13</v>
      </c>
      <c r="Q460">
        <v>297</v>
      </c>
      <c r="R460">
        <v>13</v>
      </c>
      <c r="S460">
        <v>297</v>
      </c>
      <c r="T460">
        <v>2.6673498606688</v>
      </c>
      <c r="U460">
        <v>581</v>
      </c>
      <c r="V460">
        <v>1.14113597246127</v>
      </c>
      <c r="W460">
        <v>18</v>
      </c>
      <c r="X460">
        <v>6.7500000000000004E-2</v>
      </c>
      <c r="Y460">
        <v>146248</v>
      </c>
      <c r="Z460">
        <v>711</v>
      </c>
      <c r="AA460">
        <v>11</v>
      </c>
      <c r="AB460">
        <v>4.59120879120879</v>
      </c>
      <c r="AC460">
        <v>0</v>
      </c>
      <c r="AD460">
        <v>0</v>
      </c>
      <c r="AE460">
        <v>13</v>
      </c>
      <c r="AF460">
        <v>313</v>
      </c>
      <c r="AG460">
        <v>13</v>
      </c>
      <c r="AH460">
        <v>313</v>
      </c>
      <c r="AI460">
        <v>2.6738448559546399</v>
      </c>
      <c r="AJ460">
        <v>606</v>
      </c>
      <c r="AK460">
        <v>1.1732673267326701</v>
      </c>
      <c r="AL460">
        <v>21</v>
      </c>
      <c r="AM460">
        <v>0</v>
      </c>
      <c r="AN460">
        <v>0</v>
      </c>
      <c r="AO460" t="s">
        <v>147</v>
      </c>
      <c r="AP460">
        <v>0.40909090909090901</v>
      </c>
      <c r="AQ460" t="s">
        <v>177</v>
      </c>
      <c r="AR460">
        <v>0.13636363636363599</v>
      </c>
      <c r="AS460" t="s">
        <v>178</v>
      </c>
      <c r="AT460">
        <v>0.63636363636363602</v>
      </c>
      <c r="AU460">
        <v>2785</v>
      </c>
      <c r="AV460">
        <v>2498</v>
      </c>
      <c r="AW460">
        <v>135836</v>
      </c>
    </row>
    <row r="461" spans="1:49" hidden="1" x14ac:dyDescent="0.3">
      <c r="A461" s="8">
        <f t="shared" si="15"/>
        <v>129241</v>
      </c>
      <c r="B461" s="8">
        <f t="shared" si="16"/>
        <v>460</v>
      </c>
      <c r="C461" s="8">
        <f>IF(LEFT(E461,12)="National Tec",MAX($C$2:C460)+1,0)</f>
        <v>0</v>
      </c>
      <c r="D461" t="s">
        <v>720</v>
      </c>
      <c r="E461" t="s">
        <v>47</v>
      </c>
      <c r="F461" t="s">
        <v>48</v>
      </c>
      <c r="G461">
        <v>136</v>
      </c>
      <c r="H461">
        <v>1999</v>
      </c>
      <c r="I461">
        <v>2020</v>
      </c>
      <c r="J461">
        <v>129241</v>
      </c>
      <c r="K461">
        <v>637</v>
      </c>
      <c r="L461">
        <v>12</v>
      </c>
      <c r="M461">
        <v>4.9418250552711704</v>
      </c>
      <c r="N461">
        <v>0</v>
      </c>
      <c r="O461">
        <v>0</v>
      </c>
      <c r="P461">
        <v>19</v>
      </c>
      <c r="Q461">
        <v>216</v>
      </c>
      <c r="R461">
        <v>36</v>
      </c>
      <c r="S461">
        <v>289</v>
      </c>
      <c r="T461">
        <v>2.6672884401283201</v>
      </c>
      <c r="U461">
        <v>599</v>
      </c>
      <c r="V461">
        <v>1.0634390651085099</v>
      </c>
      <c r="W461">
        <v>105</v>
      </c>
      <c r="X461">
        <v>7.5499999999999998E-2</v>
      </c>
      <c r="Y461">
        <v>146916</v>
      </c>
      <c r="Z461">
        <v>689</v>
      </c>
      <c r="AA461">
        <v>12</v>
      </c>
      <c r="AB461">
        <v>4.9323262207723397</v>
      </c>
      <c r="AC461">
        <v>0</v>
      </c>
      <c r="AD461">
        <v>0</v>
      </c>
      <c r="AE461">
        <v>19</v>
      </c>
      <c r="AF461">
        <v>230</v>
      </c>
      <c r="AG461">
        <v>36</v>
      </c>
      <c r="AH461">
        <v>307</v>
      </c>
      <c r="AI461">
        <v>2.6720525274093698</v>
      </c>
      <c r="AJ461">
        <v>639</v>
      </c>
      <c r="AK461">
        <v>1.07824726134585</v>
      </c>
      <c r="AL461">
        <v>108</v>
      </c>
      <c r="AM461">
        <v>2</v>
      </c>
      <c r="AN461">
        <v>0</v>
      </c>
      <c r="AO461" t="s">
        <v>59</v>
      </c>
      <c r="AP461">
        <v>0.214285714285714</v>
      </c>
      <c r="AQ461" t="s">
        <v>60</v>
      </c>
      <c r="AR461">
        <v>0.15079365079365001</v>
      </c>
      <c r="AS461" t="s">
        <v>51</v>
      </c>
      <c r="AT461">
        <v>0.73015873015873001</v>
      </c>
      <c r="AU461">
        <v>4919</v>
      </c>
      <c r="AV461">
        <v>4483</v>
      </c>
      <c r="AW461">
        <v>230678</v>
      </c>
    </row>
    <row r="462" spans="1:49" hidden="1" x14ac:dyDescent="0.3">
      <c r="A462" s="8">
        <f t="shared" si="15"/>
        <v>129282</v>
      </c>
      <c r="B462" s="8">
        <f t="shared" si="16"/>
        <v>461</v>
      </c>
      <c r="C462" s="8">
        <f>IF(LEFT(E462,12)="National Tec",MAX($C$2:C461)+1,0)</f>
        <v>0</v>
      </c>
      <c r="D462" t="s">
        <v>721</v>
      </c>
      <c r="E462" t="s">
        <v>171</v>
      </c>
      <c r="F462" t="s">
        <v>48</v>
      </c>
      <c r="G462">
        <v>52</v>
      </c>
      <c r="H462">
        <v>2005</v>
      </c>
      <c r="I462">
        <v>2020</v>
      </c>
      <c r="J462">
        <v>129282</v>
      </c>
      <c r="K462">
        <v>301</v>
      </c>
      <c r="L462">
        <v>9</v>
      </c>
      <c r="M462">
        <v>5.5666666666666602</v>
      </c>
      <c r="N462">
        <v>3</v>
      </c>
      <c r="O462">
        <v>8</v>
      </c>
      <c r="P462">
        <v>16</v>
      </c>
      <c r="Q462">
        <v>65</v>
      </c>
      <c r="R462">
        <v>39</v>
      </c>
      <c r="S462">
        <v>240</v>
      </c>
      <c r="T462">
        <v>2.6671602402235601</v>
      </c>
      <c r="U462">
        <v>272</v>
      </c>
      <c r="V462">
        <v>1.10661764705882</v>
      </c>
      <c r="W462">
        <v>30</v>
      </c>
      <c r="X462">
        <v>0.1042</v>
      </c>
      <c r="Y462">
        <v>124225</v>
      </c>
      <c r="Z462">
        <v>336</v>
      </c>
      <c r="AA462">
        <v>10</v>
      </c>
      <c r="AB462">
        <v>5.9</v>
      </c>
      <c r="AC462">
        <v>3</v>
      </c>
      <c r="AD462">
        <v>9</v>
      </c>
      <c r="AE462">
        <v>16</v>
      </c>
      <c r="AF462">
        <v>79</v>
      </c>
      <c r="AG462">
        <v>39</v>
      </c>
      <c r="AH462">
        <v>267</v>
      </c>
      <c r="AI462">
        <v>2.73641201026755</v>
      </c>
      <c r="AJ462">
        <v>286</v>
      </c>
      <c r="AK462">
        <v>1.1748251748251699</v>
      </c>
      <c r="AL462">
        <v>35</v>
      </c>
      <c r="AM462">
        <v>0</v>
      </c>
      <c r="AN462">
        <v>0</v>
      </c>
      <c r="AO462" t="s">
        <v>54</v>
      </c>
      <c r="AP462">
        <v>0.875</v>
      </c>
      <c r="AQ462" t="s">
        <v>55</v>
      </c>
      <c r="AR462">
        <v>4.1666666666666602E-2</v>
      </c>
      <c r="AS462" t="s">
        <v>56</v>
      </c>
      <c r="AT462">
        <v>0.875</v>
      </c>
      <c r="AU462">
        <v>2870</v>
      </c>
      <c r="AV462">
        <v>2984</v>
      </c>
      <c r="AW462">
        <v>186014</v>
      </c>
    </row>
    <row r="463" spans="1:49" hidden="1" x14ac:dyDescent="0.3">
      <c r="A463" s="8">
        <f t="shared" si="15"/>
        <v>129360</v>
      </c>
      <c r="B463" s="8">
        <f t="shared" si="16"/>
        <v>462</v>
      </c>
      <c r="C463" s="8">
        <f>IF(LEFT(E463,12)="National Tec",MAX($C$2:C462)+1,0)</f>
        <v>0</v>
      </c>
      <c r="D463" t="s">
        <v>722</v>
      </c>
      <c r="E463" t="s">
        <v>223</v>
      </c>
      <c r="F463" t="s">
        <v>48</v>
      </c>
      <c r="G463">
        <v>174</v>
      </c>
      <c r="H463">
        <v>1994</v>
      </c>
      <c r="I463">
        <v>2020</v>
      </c>
      <c r="J463">
        <v>129360</v>
      </c>
      <c r="K463">
        <v>373</v>
      </c>
      <c r="L463">
        <v>8</v>
      </c>
      <c r="M463">
        <v>4.9023809523809501</v>
      </c>
      <c r="N463">
        <v>16</v>
      </c>
      <c r="O463">
        <v>14</v>
      </c>
      <c r="P463">
        <v>47</v>
      </c>
      <c r="Q463">
        <v>56</v>
      </c>
      <c r="R463">
        <v>122</v>
      </c>
      <c r="S463">
        <v>221</v>
      </c>
      <c r="T463">
        <v>2.6669199836140001</v>
      </c>
      <c r="U463">
        <v>290</v>
      </c>
      <c r="V463">
        <v>1.2862068965517199</v>
      </c>
      <c r="W463">
        <v>105</v>
      </c>
      <c r="X463">
        <v>0.17480000000000001</v>
      </c>
      <c r="Y463">
        <v>134441</v>
      </c>
      <c r="Z463">
        <v>452</v>
      </c>
      <c r="AA463">
        <v>8</v>
      </c>
      <c r="AB463">
        <v>4.8607142857142804</v>
      </c>
      <c r="AC463">
        <v>16</v>
      </c>
      <c r="AD463">
        <v>14</v>
      </c>
      <c r="AE463">
        <v>47</v>
      </c>
      <c r="AF463">
        <v>68</v>
      </c>
      <c r="AG463">
        <v>122</v>
      </c>
      <c r="AH463">
        <v>270</v>
      </c>
      <c r="AI463">
        <v>2.70627037554324</v>
      </c>
      <c r="AJ463">
        <v>312</v>
      </c>
      <c r="AK463">
        <v>1.44871794871794</v>
      </c>
      <c r="AL463">
        <v>114</v>
      </c>
      <c r="AM463">
        <v>0</v>
      </c>
      <c r="AN463">
        <v>0</v>
      </c>
      <c r="AO463" t="s">
        <v>147</v>
      </c>
      <c r="AP463">
        <v>0.25899280575539502</v>
      </c>
      <c r="AQ463" t="s">
        <v>96</v>
      </c>
      <c r="AR463">
        <v>0.23021582733812901</v>
      </c>
      <c r="AS463" t="s">
        <v>178</v>
      </c>
      <c r="AT463">
        <v>0.37410071942445999</v>
      </c>
      <c r="AU463">
        <v>2569</v>
      </c>
      <c r="AV463">
        <v>2500</v>
      </c>
      <c r="AW463">
        <v>135836</v>
      </c>
    </row>
    <row r="464" spans="1:49" x14ac:dyDescent="0.3">
      <c r="A464" s="8">
        <f t="shared" si="15"/>
        <v>129710</v>
      </c>
      <c r="B464" s="8">
        <f t="shared" si="16"/>
        <v>463</v>
      </c>
      <c r="C464" s="8">
        <f>IF(LEFT(E464,12)="National Tec",MAX($C$2:C463)+1,0)</f>
        <v>54</v>
      </c>
      <c r="D464" t="s">
        <v>723</v>
      </c>
      <c r="E464" t="s">
        <v>53</v>
      </c>
      <c r="F464" t="s">
        <v>48</v>
      </c>
      <c r="G464">
        <v>306</v>
      </c>
      <c r="H464">
        <v>1988</v>
      </c>
      <c r="I464">
        <v>2020</v>
      </c>
      <c r="J464">
        <v>129710</v>
      </c>
      <c r="K464">
        <v>749</v>
      </c>
      <c r="L464">
        <v>13</v>
      </c>
      <c r="M464">
        <v>7.2214285714285698</v>
      </c>
      <c r="N464">
        <v>1</v>
      </c>
      <c r="O464">
        <v>0</v>
      </c>
      <c r="P464">
        <v>32</v>
      </c>
      <c r="Q464">
        <v>28</v>
      </c>
      <c r="R464">
        <v>270</v>
      </c>
      <c r="S464">
        <v>668</v>
      </c>
      <c r="T464">
        <v>2.66583085498005</v>
      </c>
      <c r="U464">
        <v>624</v>
      </c>
      <c r="V464">
        <v>1.2003205128205101</v>
      </c>
      <c r="W464">
        <v>162</v>
      </c>
      <c r="X464">
        <v>0.1062</v>
      </c>
      <c r="Y464">
        <v>134405</v>
      </c>
      <c r="Z464">
        <v>838</v>
      </c>
      <c r="AA464">
        <v>14</v>
      </c>
      <c r="AB464">
        <v>7.7214285714285698</v>
      </c>
      <c r="AC464">
        <v>1</v>
      </c>
      <c r="AD464">
        <v>0</v>
      </c>
      <c r="AE464">
        <v>32</v>
      </c>
      <c r="AF464">
        <v>30</v>
      </c>
      <c r="AG464">
        <v>270</v>
      </c>
      <c r="AH464">
        <v>738</v>
      </c>
      <c r="AI464">
        <v>2.7063728380612901</v>
      </c>
      <c r="AJ464">
        <v>668</v>
      </c>
      <c r="AK464">
        <v>1.25449101796407</v>
      </c>
      <c r="AL464">
        <v>174</v>
      </c>
      <c r="AM464">
        <v>0</v>
      </c>
      <c r="AN464">
        <v>4</v>
      </c>
      <c r="AO464" t="s">
        <v>127</v>
      </c>
      <c r="AP464">
        <v>0.87132352941176405</v>
      </c>
      <c r="AQ464" t="s">
        <v>724</v>
      </c>
      <c r="AR464">
        <v>2.20588235294117E-2</v>
      </c>
      <c r="AS464" t="s">
        <v>69</v>
      </c>
      <c r="AT464">
        <v>0.90441176470588203</v>
      </c>
      <c r="AU464">
        <v>1335</v>
      </c>
      <c r="AV464">
        <v>1282</v>
      </c>
      <c r="AW464">
        <v>87535</v>
      </c>
    </row>
    <row r="465" spans="1:49" hidden="1" x14ac:dyDescent="0.3">
      <c r="A465" s="8">
        <f t="shared" si="15"/>
        <v>129874</v>
      </c>
      <c r="B465" s="8">
        <f t="shared" si="16"/>
        <v>464</v>
      </c>
      <c r="C465" s="8">
        <f>IF(LEFT(E465,12)="National Tec",MAX($C$2:C464)+1,0)</f>
        <v>0</v>
      </c>
      <c r="D465" t="s">
        <v>725</v>
      </c>
      <c r="E465" t="s">
        <v>78</v>
      </c>
      <c r="F465" t="s">
        <v>48</v>
      </c>
      <c r="G465">
        <v>223</v>
      </c>
      <c r="H465">
        <v>1988</v>
      </c>
      <c r="I465">
        <v>2020</v>
      </c>
      <c r="J465">
        <v>129874</v>
      </c>
      <c r="K465">
        <v>544</v>
      </c>
      <c r="L465">
        <v>13</v>
      </c>
      <c r="M465">
        <v>5.8759920634920597</v>
      </c>
      <c r="N465">
        <v>0</v>
      </c>
      <c r="O465">
        <v>0</v>
      </c>
      <c r="P465">
        <v>39</v>
      </c>
      <c r="Q465">
        <v>96</v>
      </c>
      <c r="R465">
        <v>160</v>
      </c>
      <c r="S465">
        <v>425</v>
      </c>
      <c r="T465">
        <v>2.6652975788751698</v>
      </c>
      <c r="U465">
        <v>485</v>
      </c>
      <c r="V465">
        <v>1.12164948453608</v>
      </c>
      <c r="W465">
        <v>110</v>
      </c>
      <c r="X465">
        <v>9.0300000000000005E-2</v>
      </c>
      <c r="Y465">
        <v>142015</v>
      </c>
      <c r="Z465">
        <v>598</v>
      </c>
      <c r="AA465">
        <v>13</v>
      </c>
      <c r="AB465">
        <v>5.7759920634920601</v>
      </c>
      <c r="AC465">
        <v>0</v>
      </c>
      <c r="AD465">
        <v>0</v>
      </c>
      <c r="AE465">
        <v>39</v>
      </c>
      <c r="AF465">
        <v>120</v>
      </c>
      <c r="AG465">
        <v>160</v>
      </c>
      <c r="AH465">
        <v>463</v>
      </c>
      <c r="AI465">
        <v>2.6850236568491299</v>
      </c>
      <c r="AJ465">
        <v>515</v>
      </c>
      <c r="AK465">
        <v>1.16116504854368</v>
      </c>
      <c r="AL465">
        <v>116</v>
      </c>
      <c r="AM465">
        <v>2</v>
      </c>
      <c r="AN465">
        <v>1</v>
      </c>
      <c r="AO465" t="s">
        <v>234</v>
      </c>
      <c r="AP465">
        <v>0.40796019900497499</v>
      </c>
      <c r="AQ465" t="s">
        <v>72</v>
      </c>
      <c r="AR465">
        <v>0.104477611940298</v>
      </c>
      <c r="AS465" t="s">
        <v>56</v>
      </c>
      <c r="AT465">
        <v>0.47263681592039802</v>
      </c>
      <c r="AU465">
        <v>2934</v>
      </c>
      <c r="AV465">
        <v>2619</v>
      </c>
      <c r="AW465">
        <v>177931</v>
      </c>
    </row>
    <row r="466" spans="1:49" hidden="1" x14ac:dyDescent="0.3">
      <c r="A466" s="8">
        <f t="shared" si="15"/>
        <v>130483</v>
      </c>
      <c r="B466" s="8">
        <f t="shared" si="16"/>
        <v>465</v>
      </c>
      <c r="C466" s="8">
        <f>IF(LEFT(E466,12)="National Tec",MAX($C$2:C465)+1,0)</f>
        <v>0</v>
      </c>
      <c r="D466" t="s">
        <v>726</v>
      </c>
      <c r="E466" t="s">
        <v>112</v>
      </c>
      <c r="F466" t="s">
        <v>48</v>
      </c>
      <c r="G466">
        <v>638</v>
      </c>
      <c r="H466">
        <v>1960</v>
      </c>
      <c r="I466">
        <v>2001</v>
      </c>
      <c r="J466">
        <v>130483</v>
      </c>
      <c r="K466">
        <v>200</v>
      </c>
      <c r="L466">
        <v>5</v>
      </c>
      <c r="M466">
        <v>4.3333333333333304</v>
      </c>
      <c r="N466">
        <v>193</v>
      </c>
      <c r="O466">
        <v>30</v>
      </c>
      <c r="P466">
        <v>529</v>
      </c>
      <c r="Q466">
        <v>163</v>
      </c>
      <c r="R466">
        <v>627</v>
      </c>
      <c r="S466">
        <v>195</v>
      </c>
      <c r="T466">
        <v>2.6636254355010802</v>
      </c>
      <c r="U466">
        <v>152</v>
      </c>
      <c r="V466">
        <v>1.31578947368421</v>
      </c>
      <c r="W466">
        <v>110</v>
      </c>
      <c r="X466">
        <v>2.9100000000000001E-2</v>
      </c>
      <c r="Y466">
        <v>151849</v>
      </c>
      <c r="Z466">
        <v>206</v>
      </c>
      <c r="AA466">
        <v>5</v>
      </c>
      <c r="AB466">
        <v>4.3333333333333304</v>
      </c>
      <c r="AC466">
        <v>193</v>
      </c>
      <c r="AD466">
        <v>30</v>
      </c>
      <c r="AE466">
        <v>529</v>
      </c>
      <c r="AF466">
        <v>168</v>
      </c>
      <c r="AG466">
        <v>627</v>
      </c>
      <c r="AH466">
        <v>200</v>
      </c>
      <c r="AI466">
        <v>2.6592105476249599</v>
      </c>
      <c r="AJ466">
        <v>155</v>
      </c>
      <c r="AK466">
        <v>1.32903225806451</v>
      </c>
      <c r="AL466">
        <v>112</v>
      </c>
      <c r="AM466">
        <v>0</v>
      </c>
      <c r="AN466">
        <v>0</v>
      </c>
      <c r="AO466" t="s">
        <v>108</v>
      </c>
      <c r="AP466">
        <v>0.54166666666666596</v>
      </c>
      <c r="AQ466" t="s">
        <v>234</v>
      </c>
      <c r="AR466">
        <v>0.16666666666666599</v>
      </c>
      <c r="AS466" t="s">
        <v>69</v>
      </c>
      <c r="AT466">
        <v>0.58333333333333304</v>
      </c>
      <c r="AU466">
        <v>1505</v>
      </c>
      <c r="AV466">
        <v>1211</v>
      </c>
      <c r="AW466">
        <v>92645</v>
      </c>
    </row>
    <row r="467" spans="1:49" hidden="1" x14ac:dyDescent="0.3">
      <c r="A467" s="8">
        <f t="shared" si="15"/>
        <v>130608</v>
      </c>
      <c r="B467" s="8">
        <f t="shared" si="16"/>
        <v>466</v>
      </c>
      <c r="C467" s="8">
        <f>IF(LEFT(E467,12)="National Tec",MAX($C$2:C466)+1,0)</f>
        <v>0</v>
      </c>
      <c r="D467" t="s">
        <v>727</v>
      </c>
      <c r="E467" t="s">
        <v>122</v>
      </c>
      <c r="F467" t="s">
        <v>48</v>
      </c>
      <c r="G467">
        <v>197</v>
      </c>
      <c r="H467">
        <v>1968</v>
      </c>
      <c r="I467">
        <v>2019</v>
      </c>
      <c r="J467">
        <v>130608</v>
      </c>
      <c r="K467">
        <v>221</v>
      </c>
      <c r="L467">
        <v>6</v>
      </c>
      <c r="M467">
        <v>4.2505952380952303</v>
      </c>
      <c r="N467">
        <v>50</v>
      </c>
      <c r="O467">
        <v>33</v>
      </c>
      <c r="P467">
        <v>90</v>
      </c>
      <c r="Q467">
        <v>114</v>
      </c>
      <c r="R467">
        <v>173</v>
      </c>
      <c r="S467">
        <v>168</v>
      </c>
      <c r="T467">
        <v>2.6632572569600299</v>
      </c>
      <c r="U467">
        <v>157</v>
      </c>
      <c r="V467">
        <v>1.4076433121019101</v>
      </c>
      <c r="W467">
        <v>66</v>
      </c>
      <c r="X467">
        <v>0.2107</v>
      </c>
      <c r="Y467">
        <v>123481</v>
      </c>
      <c r="Z467">
        <v>280</v>
      </c>
      <c r="AA467">
        <v>7</v>
      </c>
      <c r="AB467">
        <v>4.0928571428571399</v>
      </c>
      <c r="AC467">
        <v>50</v>
      </c>
      <c r="AD467">
        <v>35</v>
      </c>
      <c r="AE467">
        <v>90</v>
      </c>
      <c r="AF467">
        <v>140</v>
      </c>
      <c r="AG467">
        <v>173</v>
      </c>
      <c r="AH467">
        <v>208</v>
      </c>
      <c r="AI467">
        <v>2.7388738629234202</v>
      </c>
      <c r="AJ467">
        <v>190</v>
      </c>
      <c r="AK467">
        <v>1.4736842105263099</v>
      </c>
      <c r="AL467">
        <v>72</v>
      </c>
      <c r="AM467">
        <v>0</v>
      </c>
      <c r="AN467">
        <v>0</v>
      </c>
      <c r="AO467" t="s">
        <v>161</v>
      </c>
      <c r="AP467">
        <v>0.88034188034187999</v>
      </c>
      <c r="AQ467" t="s">
        <v>357</v>
      </c>
      <c r="AR467">
        <v>8.5470085470085402E-2</v>
      </c>
      <c r="AS467" t="s">
        <v>85</v>
      </c>
      <c r="AT467">
        <v>1</v>
      </c>
      <c r="AU467">
        <v>1719</v>
      </c>
      <c r="AV467">
        <v>1520</v>
      </c>
      <c r="AW467">
        <v>110499</v>
      </c>
    </row>
    <row r="468" spans="1:49" hidden="1" x14ac:dyDescent="0.3">
      <c r="A468" s="8">
        <f t="shared" si="15"/>
        <v>130623</v>
      </c>
      <c r="B468" s="8">
        <f t="shared" si="16"/>
        <v>467</v>
      </c>
      <c r="C468" s="8">
        <f>IF(LEFT(E468,12)="National Tec",MAX($C$2:C467)+1,0)</f>
        <v>0</v>
      </c>
      <c r="D468" t="s">
        <v>728</v>
      </c>
      <c r="E468" t="s">
        <v>379</v>
      </c>
      <c r="F468" t="s">
        <v>48</v>
      </c>
      <c r="G468">
        <v>108</v>
      </c>
      <c r="H468">
        <v>1998</v>
      </c>
      <c r="I468">
        <v>2020</v>
      </c>
      <c r="J468">
        <v>130623</v>
      </c>
      <c r="K468">
        <v>327</v>
      </c>
      <c r="L468">
        <v>10</v>
      </c>
      <c r="M468">
        <v>3.9694827832985702</v>
      </c>
      <c r="N468">
        <v>1</v>
      </c>
      <c r="O468">
        <v>4</v>
      </c>
      <c r="P468">
        <v>40</v>
      </c>
      <c r="Q468">
        <v>175</v>
      </c>
      <c r="R468">
        <v>64</v>
      </c>
      <c r="S468">
        <v>262</v>
      </c>
      <c r="T468">
        <v>2.6631943689280901</v>
      </c>
      <c r="U468">
        <v>276</v>
      </c>
      <c r="V468">
        <v>1.1847826086956501</v>
      </c>
      <c r="W468">
        <v>69</v>
      </c>
      <c r="X468">
        <v>0.1462</v>
      </c>
      <c r="Y468">
        <v>163157</v>
      </c>
      <c r="Z468">
        <v>383</v>
      </c>
      <c r="AA468">
        <v>10</v>
      </c>
      <c r="AB468">
        <v>3.0129610441681298</v>
      </c>
      <c r="AC468">
        <v>1</v>
      </c>
      <c r="AD468">
        <v>4</v>
      </c>
      <c r="AE468">
        <v>40</v>
      </c>
      <c r="AF468">
        <v>190</v>
      </c>
      <c r="AG468">
        <v>64</v>
      </c>
      <c r="AH468">
        <v>305</v>
      </c>
      <c r="AI468">
        <v>2.6315816369081202</v>
      </c>
      <c r="AJ468">
        <v>294</v>
      </c>
      <c r="AK468">
        <v>1.3027210884353699</v>
      </c>
      <c r="AL468">
        <v>72</v>
      </c>
      <c r="AM468">
        <v>0</v>
      </c>
      <c r="AN468">
        <v>0</v>
      </c>
      <c r="AO468" t="s">
        <v>100</v>
      </c>
      <c r="AP468">
        <v>0.47663551401869098</v>
      </c>
      <c r="AQ468" t="s">
        <v>173</v>
      </c>
      <c r="AR468">
        <v>0.19626168224299001</v>
      </c>
      <c r="AS468" t="s">
        <v>85</v>
      </c>
      <c r="AT468">
        <v>0.54205607476635498</v>
      </c>
      <c r="AU468">
        <v>4023</v>
      </c>
      <c r="AV468">
        <v>3046</v>
      </c>
      <c r="AW468">
        <v>224856</v>
      </c>
    </row>
    <row r="469" spans="1:49" hidden="1" x14ac:dyDescent="0.3">
      <c r="A469" s="8">
        <f t="shared" si="15"/>
        <v>131157</v>
      </c>
      <c r="B469" s="8">
        <f t="shared" si="16"/>
        <v>468</v>
      </c>
      <c r="C469" s="8">
        <f>IF(LEFT(E469,12)="National Tec",MAX($C$2:C468)+1,0)</f>
        <v>0</v>
      </c>
      <c r="D469" t="s">
        <v>729</v>
      </c>
      <c r="E469" t="s">
        <v>117</v>
      </c>
      <c r="F469" t="s">
        <v>48</v>
      </c>
      <c r="G469">
        <v>101</v>
      </c>
      <c r="H469">
        <v>2005</v>
      </c>
      <c r="I469">
        <v>2020</v>
      </c>
      <c r="J469">
        <v>131157</v>
      </c>
      <c r="K469">
        <v>146</v>
      </c>
      <c r="L469">
        <v>8</v>
      </c>
      <c r="M469">
        <v>5.9166666666666599</v>
      </c>
      <c r="N469">
        <v>18</v>
      </c>
      <c r="O469">
        <v>28</v>
      </c>
      <c r="P469">
        <v>51</v>
      </c>
      <c r="Q469">
        <v>78</v>
      </c>
      <c r="R469">
        <v>71</v>
      </c>
      <c r="S469">
        <v>110</v>
      </c>
      <c r="T469">
        <v>2.6616120936513998</v>
      </c>
      <c r="U469">
        <v>102</v>
      </c>
      <c r="V469">
        <v>1.4313725490196001</v>
      </c>
      <c r="W469">
        <v>32</v>
      </c>
      <c r="X469">
        <v>0.25890000000000002</v>
      </c>
      <c r="Y469">
        <v>119232</v>
      </c>
      <c r="Z469">
        <v>197</v>
      </c>
      <c r="AA469">
        <v>9</v>
      </c>
      <c r="AB469">
        <v>5.7499999999999902</v>
      </c>
      <c r="AC469">
        <v>18</v>
      </c>
      <c r="AD469">
        <v>34</v>
      </c>
      <c r="AE469">
        <v>51</v>
      </c>
      <c r="AF469">
        <v>96</v>
      </c>
      <c r="AG469">
        <v>71</v>
      </c>
      <c r="AH469">
        <v>138</v>
      </c>
      <c r="AI469">
        <v>2.7516612753077099</v>
      </c>
      <c r="AJ469">
        <v>114</v>
      </c>
      <c r="AK469">
        <v>1.7280701754385901</v>
      </c>
      <c r="AL469">
        <v>36</v>
      </c>
      <c r="AM469">
        <v>0</v>
      </c>
      <c r="AN469">
        <v>1</v>
      </c>
      <c r="AO469" t="s">
        <v>216</v>
      </c>
      <c r="AP469">
        <v>0.66666666666666596</v>
      </c>
      <c r="AQ469" t="s">
        <v>139</v>
      </c>
      <c r="AR469">
        <v>0.12903225806451599</v>
      </c>
      <c r="AS469" t="s">
        <v>85</v>
      </c>
      <c r="AT469">
        <v>0.66666666666666596</v>
      </c>
      <c r="AU469">
        <v>308</v>
      </c>
      <c r="AV469">
        <v>335</v>
      </c>
      <c r="AW469">
        <v>27952</v>
      </c>
    </row>
    <row r="470" spans="1:49" hidden="1" x14ac:dyDescent="0.3">
      <c r="A470" s="8">
        <f t="shared" si="15"/>
        <v>131682</v>
      </c>
      <c r="B470" s="8">
        <f t="shared" si="16"/>
        <v>469</v>
      </c>
      <c r="C470" s="8">
        <f>IF(LEFT(E470,12)="National Tec",MAX($C$2:C469)+1,0)</f>
        <v>0</v>
      </c>
      <c r="D470" t="s">
        <v>730</v>
      </c>
      <c r="E470" t="s">
        <v>125</v>
      </c>
      <c r="F470" t="s">
        <v>48</v>
      </c>
      <c r="G470">
        <v>91</v>
      </c>
      <c r="H470">
        <v>2009</v>
      </c>
      <c r="I470">
        <v>2019</v>
      </c>
      <c r="J470">
        <v>131682</v>
      </c>
      <c r="K470">
        <v>219</v>
      </c>
      <c r="L470">
        <v>9</v>
      </c>
      <c r="M470">
        <v>5.9833333333333298</v>
      </c>
      <c r="N470">
        <v>2</v>
      </c>
      <c r="O470">
        <v>5</v>
      </c>
      <c r="P470">
        <v>54</v>
      </c>
      <c r="Q470">
        <v>151</v>
      </c>
      <c r="R470">
        <v>63</v>
      </c>
      <c r="S470">
        <v>167</v>
      </c>
      <c r="T470">
        <v>2.6601264203811099</v>
      </c>
      <c r="U470">
        <v>167</v>
      </c>
      <c r="V470">
        <v>1.31137724550898</v>
      </c>
      <c r="W470">
        <v>38</v>
      </c>
      <c r="X470">
        <v>0.2576</v>
      </c>
      <c r="Y470">
        <v>111920</v>
      </c>
      <c r="Z470">
        <v>295</v>
      </c>
      <c r="AA470">
        <v>10</v>
      </c>
      <c r="AB470">
        <v>6.8999999999999897</v>
      </c>
      <c r="AC470">
        <v>2</v>
      </c>
      <c r="AD470">
        <v>5</v>
      </c>
      <c r="AE470">
        <v>54</v>
      </c>
      <c r="AF470">
        <v>198</v>
      </c>
      <c r="AG470">
        <v>63</v>
      </c>
      <c r="AH470">
        <v>216</v>
      </c>
      <c r="AI470">
        <v>2.77545709253127</v>
      </c>
      <c r="AJ470">
        <v>200</v>
      </c>
      <c r="AK470">
        <v>1.4750000000000001</v>
      </c>
      <c r="AL470">
        <v>45</v>
      </c>
      <c r="AM470">
        <v>0</v>
      </c>
      <c r="AN470">
        <v>1</v>
      </c>
      <c r="AO470" t="s">
        <v>127</v>
      </c>
      <c r="AP470">
        <v>0.83908045977011403</v>
      </c>
      <c r="AQ470" t="s">
        <v>126</v>
      </c>
      <c r="AR470">
        <v>0.14942528735632099</v>
      </c>
      <c r="AS470" t="s">
        <v>69</v>
      </c>
      <c r="AT470">
        <v>0.85057471264367801</v>
      </c>
      <c r="AU470">
        <v>1144</v>
      </c>
      <c r="AV470">
        <v>1302</v>
      </c>
      <c r="AW470">
        <v>87535</v>
      </c>
    </row>
    <row r="471" spans="1:49" hidden="1" x14ac:dyDescent="0.3">
      <c r="A471" s="8">
        <f t="shared" si="15"/>
        <v>132708</v>
      </c>
      <c r="B471" s="8">
        <f t="shared" si="16"/>
        <v>470</v>
      </c>
      <c r="C471" s="8">
        <f>IF(LEFT(E471,12)="National Tec",MAX($C$2:C470)+1,0)</f>
        <v>0</v>
      </c>
      <c r="D471" t="s">
        <v>731</v>
      </c>
      <c r="E471" t="s">
        <v>71</v>
      </c>
      <c r="F471" t="s">
        <v>48</v>
      </c>
      <c r="G471">
        <v>136</v>
      </c>
      <c r="H471">
        <v>1993</v>
      </c>
      <c r="I471">
        <v>2020</v>
      </c>
      <c r="J471">
        <v>132708</v>
      </c>
      <c r="K471">
        <v>630</v>
      </c>
      <c r="L471">
        <v>11</v>
      </c>
      <c r="M471">
        <v>4.5657161314137999</v>
      </c>
      <c r="N471">
        <v>11</v>
      </c>
      <c r="O471">
        <v>4</v>
      </c>
      <c r="P471">
        <v>40</v>
      </c>
      <c r="Q471">
        <v>72</v>
      </c>
      <c r="R471">
        <v>89</v>
      </c>
      <c r="S471">
        <v>193</v>
      </c>
      <c r="T471">
        <v>2.6570644105023402</v>
      </c>
      <c r="U471">
        <v>517</v>
      </c>
      <c r="V471">
        <v>1.2185686653771699</v>
      </c>
      <c r="W471">
        <v>72</v>
      </c>
      <c r="X471">
        <v>4.5499999999999999E-2</v>
      </c>
      <c r="Y471">
        <v>135796</v>
      </c>
      <c r="Z471">
        <v>660</v>
      </c>
      <c r="AA471">
        <v>11</v>
      </c>
      <c r="AB471">
        <v>4.7323827980804696</v>
      </c>
      <c r="AC471">
        <v>11</v>
      </c>
      <c r="AD471">
        <v>6</v>
      </c>
      <c r="AE471">
        <v>40</v>
      </c>
      <c r="AF471">
        <v>76</v>
      </c>
      <c r="AG471">
        <v>89</v>
      </c>
      <c r="AH471">
        <v>206</v>
      </c>
      <c r="AI471">
        <v>2.7024452581296901</v>
      </c>
      <c r="AJ471">
        <v>530</v>
      </c>
      <c r="AK471">
        <v>1.24528301886792</v>
      </c>
      <c r="AL471">
        <v>74</v>
      </c>
      <c r="AM471">
        <v>0</v>
      </c>
      <c r="AN471">
        <v>1</v>
      </c>
      <c r="AO471" t="s">
        <v>105</v>
      </c>
      <c r="AP471">
        <v>0.40540540540540498</v>
      </c>
      <c r="AQ471" t="s">
        <v>416</v>
      </c>
      <c r="AR471">
        <v>0.38738738738738698</v>
      </c>
      <c r="AS471" t="s">
        <v>51</v>
      </c>
      <c r="AT471">
        <v>0.93693693693693603</v>
      </c>
      <c r="AU471">
        <v>880</v>
      </c>
      <c r="AV471">
        <v>879</v>
      </c>
      <c r="AW471">
        <v>66536</v>
      </c>
    </row>
    <row r="472" spans="1:49" x14ac:dyDescent="0.3">
      <c r="A472" s="8">
        <f t="shared" si="15"/>
        <v>133061</v>
      </c>
      <c r="B472" s="8">
        <f t="shared" si="16"/>
        <v>471</v>
      </c>
      <c r="C472" s="8">
        <f>IF(LEFT(E472,12)="National Tec",MAX($C$2:C471)+1,0)</f>
        <v>55</v>
      </c>
      <c r="D472" t="s">
        <v>732</v>
      </c>
      <c r="E472" t="s">
        <v>53</v>
      </c>
      <c r="F472" t="s">
        <v>48</v>
      </c>
      <c r="G472">
        <v>123</v>
      </c>
      <c r="H472">
        <v>1997</v>
      </c>
      <c r="I472">
        <v>2020</v>
      </c>
      <c r="J472">
        <v>133061</v>
      </c>
      <c r="K472">
        <v>286</v>
      </c>
      <c r="L472">
        <v>8</v>
      </c>
      <c r="M472">
        <v>3.92183649683649</v>
      </c>
      <c r="N472">
        <v>16</v>
      </c>
      <c r="O472">
        <v>20</v>
      </c>
      <c r="P472">
        <v>63</v>
      </c>
      <c r="Q472">
        <v>121</v>
      </c>
      <c r="R472">
        <v>72</v>
      </c>
      <c r="S472">
        <v>131</v>
      </c>
      <c r="T472">
        <v>2.6559672879241298</v>
      </c>
      <c r="U472">
        <v>252</v>
      </c>
      <c r="V472">
        <v>1.13492063492063</v>
      </c>
      <c r="W472">
        <v>66</v>
      </c>
      <c r="X472">
        <v>0.12</v>
      </c>
      <c r="Y472">
        <v>147104</v>
      </c>
      <c r="Z472">
        <v>325</v>
      </c>
      <c r="AA472">
        <v>8</v>
      </c>
      <c r="AB472">
        <v>4.1218364968364902</v>
      </c>
      <c r="AC472">
        <v>16</v>
      </c>
      <c r="AD472">
        <v>20</v>
      </c>
      <c r="AE472">
        <v>63</v>
      </c>
      <c r="AF472">
        <v>125</v>
      </c>
      <c r="AG472">
        <v>72</v>
      </c>
      <c r="AH472">
        <v>135</v>
      </c>
      <c r="AI472">
        <v>2.6716396443427</v>
      </c>
      <c r="AJ472">
        <v>278</v>
      </c>
      <c r="AK472">
        <v>1.16906474820143</v>
      </c>
      <c r="AL472">
        <v>68</v>
      </c>
      <c r="AM472">
        <v>0</v>
      </c>
      <c r="AN472">
        <v>0</v>
      </c>
      <c r="AO472" t="s">
        <v>100</v>
      </c>
      <c r="AP472">
        <v>0.483333333333333</v>
      </c>
      <c r="AQ472" t="s">
        <v>173</v>
      </c>
      <c r="AR472">
        <v>0.108333333333333</v>
      </c>
      <c r="AS472" t="s">
        <v>85</v>
      </c>
      <c r="AT472">
        <v>0.73333333333333295</v>
      </c>
      <c r="AU472">
        <v>3564</v>
      </c>
      <c r="AV472">
        <v>3109</v>
      </c>
      <c r="AW472">
        <v>224856</v>
      </c>
    </row>
    <row r="473" spans="1:49" hidden="1" x14ac:dyDescent="0.3">
      <c r="A473" s="8">
        <f t="shared" si="15"/>
        <v>133364</v>
      </c>
      <c r="B473" s="8">
        <f t="shared" si="16"/>
        <v>472</v>
      </c>
      <c r="C473" s="8">
        <f>IF(LEFT(E473,12)="National Tec",MAX($C$2:C472)+1,0)</f>
        <v>0</v>
      </c>
      <c r="D473" t="s">
        <v>733</v>
      </c>
      <c r="E473" t="s">
        <v>125</v>
      </c>
      <c r="F473" t="s">
        <v>48</v>
      </c>
      <c r="G473">
        <v>96</v>
      </c>
      <c r="H473">
        <v>1991</v>
      </c>
      <c r="I473">
        <v>2020</v>
      </c>
      <c r="J473">
        <v>133364</v>
      </c>
      <c r="K473">
        <v>445</v>
      </c>
      <c r="L473">
        <v>10</v>
      </c>
      <c r="M473">
        <v>6.9095238095238098</v>
      </c>
      <c r="N473">
        <v>3</v>
      </c>
      <c r="O473">
        <v>0</v>
      </c>
      <c r="P473">
        <v>30</v>
      </c>
      <c r="Q473">
        <v>161</v>
      </c>
      <c r="R473">
        <v>63</v>
      </c>
      <c r="S473">
        <v>318</v>
      </c>
      <c r="T473">
        <v>2.6551229170830299</v>
      </c>
      <c r="U473">
        <v>406</v>
      </c>
      <c r="V473">
        <v>1.09605911330049</v>
      </c>
      <c r="W473">
        <v>64</v>
      </c>
      <c r="X473">
        <v>4.2999999999999997E-2</v>
      </c>
      <c r="Y473">
        <v>147038</v>
      </c>
      <c r="Z473">
        <v>465</v>
      </c>
      <c r="AA473">
        <v>10</v>
      </c>
      <c r="AB473">
        <v>7.5166666666666604</v>
      </c>
      <c r="AC473">
        <v>3</v>
      </c>
      <c r="AD473">
        <v>0</v>
      </c>
      <c r="AE473">
        <v>30</v>
      </c>
      <c r="AF473">
        <v>168</v>
      </c>
      <c r="AG473">
        <v>63</v>
      </c>
      <c r="AH473">
        <v>334</v>
      </c>
      <c r="AI473">
        <v>2.6717956061497201</v>
      </c>
      <c r="AJ473">
        <v>414</v>
      </c>
      <c r="AK473">
        <v>1.1231884057971</v>
      </c>
      <c r="AL473">
        <v>66</v>
      </c>
      <c r="AM473">
        <v>0</v>
      </c>
      <c r="AN473">
        <v>1</v>
      </c>
      <c r="AO473" t="s">
        <v>54</v>
      </c>
      <c r="AP473">
        <v>0.65476190476190399</v>
      </c>
      <c r="AQ473" t="s">
        <v>139</v>
      </c>
      <c r="AR473">
        <v>0.107142857142857</v>
      </c>
      <c r="AS473" t="s">
        <v>56</v>
      </c>
      <c r="AT473">
        <v>0.69047619047619002</v>
      </c>
      <c r="AU473">
        <v>3463</v>
      </c>
      <c r="AV473">
        <v>3096</v>
      </c>
      <c r="AW473">
        <v>186014</v>
      </c>
    </row>
    <row r="474" spans="1:49" hidden="1" x14ac:dyDescent="0.3">
      <c r="A474" s="8">
        <f t="shared" si="15"/>
        <v>133657</v>
      </c>
      <c r="B474" s="8">
        <f t="shared" si="16"/>
        <v>473</v>
      </c>
      <c r="C474" s="8">
        <f>IF(LEFT(E474,12)="National Tec",MAX($C$2:C473)+1,0)</f>
        <v>0</v>
      </c>
      <c r="D474" t="s">
        <v>734</v>
      </c>
      <c r="E474" t="s">
        <v>676</v>
      </c>
      <c r="F474" t="s">
        <v>48</v>
      </c>
      <c r="G474">
        <v>102</v>
      </c>
      <c r="H474">
        <v>1968</v>
      </c>
      <c r="I474">
        <v>2017</v>
      </c>
      <c r="J474">
        <v>133657</v>
      </c>
      <c r="K474">
        <v>123</v>
      </c>
      <c r="L474">
        <v>6</v>
      </c>
      <c r="M474">
        <v>5.25</v>
      </c>
      <c r="N474">
        <v>26</v>
      </c>
      <c r="O474">
        <v>63</v>
      </c>
      <c r="P474">
        <v>49</v>
      </c>
      <c r="Q474">
        <v>78</v>
      </c>
      <c r="R474">
        <v>89</v>
      </c>
      <c r="S474">
        <v>118</v>
      </c>
      <c r="T474">
        <v>2.6543693352526398</v>
      </c>
      <c r="U474">
        <v>87</v>
      </c>
      <c r="V474">
        <v>1.41379310344827</v>
      </c>
      <c r="W474">
        <v>46</v>
      </c>
      <c r="X474">
        <v>2.3800000000000002E-2</v>
      </c>
      <c r="Y474">
        <v>157977</v>
      </c>
      <c r="Z474">
        <v>126</v>
      </c>
      <c r="AA474">
        <v>6</v>
      </c>
      <c r="AB474">
        <v>5.25</v>
      </c>
      <c r="AC474">
        <v>26</v>
      </c>
      <c r="AD474">
        <v>63</v>
      </c>
      <c r="AE474">
        <v>49</v>
      </c>
      <c r="AF474">
        <v>78</v>
      </c>
      <c r="AG474">
        <v>89</v>
      </c>
      <c r="AH474">
        <v>119</v>
      </c>
      <c r="AI474">
        <v>2.6440367232359399</v>
      </c>
      <c r="AJ474">
        <v>90</v>
      </c>
      <c r="AK474">
        <v>1.4</v>
      </c>
      <c r="AL474">
        <v>47</v>
      </c>
      <c r="AM474">
        <v>0</v>
      </c>
      <c r="AN474">
        <v>0</v>
      </c>
      <c r="AO474" t="s">
        <v>54</v>
      </c>
      <c r="AP474">
        <v>0.65853658536585302</v>
      </c>
      <c r="AQ474" t="s">
        <v>83</v>
      </c>
      <c r="AR474">
        <v>0.146341463414634</v>
      </c>
      <c r="AS474" t="s">
        <v>56</v>
      </c>
      <c r="AT474">
        <v>0.707317073170731</v>
      </c>
      <c r="AU474">
        <v>3762</v>
      </c>
      <c r="AV474">
        <v>3102</v>
      </c>
      <c r="AW474">
        <v>186014</v>
      </c>
    </row>
    <row r="475" spans="1:49" hidden="1" x14ac:dyDescent="0.3">
      <c r="A475" s="8">
        <f t="shared" si="15"/>
        <v>133701</v>
      </c>
      <c r="B475" s="8">
        <f t="shared" si="16"/>
        <v>474</v>
      </c>
      <c r="C475" s="8">
        <f>IF(LEFT(E475,12)="National Tec",MAX($C$2:C474)+1,0)</f>
        <v>0</v>
      </c>
      <c r="D475" t="s">
        <v>735</v>
      </c>
      <c r="E475" t="s">
        <v>122</v>
      </c>
      <c r="F475" t="s">
        <v>48</v>
      </c>
      <c r="G475">
        <v>226</v>
      </c>
      <c r="H475">
        <v>1989</v>
      </c>
      <c r="I475">
        <v>2019</v>
      </c>
      <c r="J475">
        <v>133701</v>
      </c>
      <c r="K475">
        <v>506</v>
      </c>
      <c r="L475">
        <v>12</v>
      </c>
      <c r="M475">
        <v>6.0761904761904697</v>
      </c>
      <c r="N475">
        <v>18</v>
      </c>
      <c r="O475">
        <v>8</v>
      </c>
      <c r="P475">
        <v>31</v>
      </c>
      <c r="Q475">
        <v>12</v>
      </c>
      <c r="R475">
        <v>142</v>
      </c>
      <c r="S475">
        <v>304</v>
      </c>
      <c r="T475">
        <v>2.6542348365188002</v>
      </c>
      <c r="U475">
        <v>410</v>
      </c>
      <c r="V475">
        <v>1.23414634146341</v>
      </c>
      <c r="W475">
        <v>92</v>
      </c>
      <c r="X475">
        <v>9.4799999999999995E-2</v>
      </c>
      <c r="Y475">
        <v>145868</v>
      </c>
      <c r="Z475">
        <v>559</v>
      </c>
      <c r="AA475">
        <v>12</v>
      </c>
      <c r="AB475">
        <v>6.4011904761904699</v>
      </c>
      <c r="AC475">
        <v>18</v>
      </c>
      <c r="AD475">
        <v>8</v>
      </c>
      <c r="AE475">
        <v>31</v>
      </c>
      <c r="AF475">
        <v>13</v>
      </c>
      <c r="AG475">
        <v>142</v>
      </c>
      <c r="AH475">
        <v>329</v>
      </c>
      <c r="AI475">
        <v>2.6748344780437101</v>
      </c>
      <c r="AJ475">
        <v>436</v>
      </c>
      <c r="AK475">
        <v>1.2821100917431101</v>
      </c>
      <c r="AL475">
        <v>97</v>
      </c>
      <c r="AM475">
        <v>1</v>
      </c>
      <c r="AN475">
        <v>1</v>
      </c>
      <c r="AO475" t="s">
        <v>314</v>
      </c>
      <c r="AP475">
        <v>0.32500000000000001</v>
      </c>
      <c r="AQ475" t="s">
        <v>234</v>
      </c>
      <c r="AR475">
        <v>0.26500000000000001</v>
      </c>
      <c r="AS475" t="s">
        <v>56</v>
      </c>
      <c r="AT475">
        <v>0.60499999999999998</v>
      </c>
      <c r="AU475">
        <v>465</v>
      </c>
      <c r="AV475">
        <v>399</v>
      </c>
      <c r="AW475">
        <v>99488</v>
      </c>
    </row>
    <row r="476" spans="1:49" hidden="1" x14ac:dyDescent="0.3">
      <c r="A476" s="8">
        <f t="shared" si="15"/>
        <v>134046</v>
      </c>
      <c r="B476" s="8">
        <f t="shared" si="16"/>
        <v>475</v>
      </c>
      <c r="C476" s="8">
        <f>IF(LEFT(E476,12)="National Tec",MAX($C$2:C475)+1,0)</f>
        <v>0</v>
      </c>
      <c r="D476" t="s">
        <v>736</v>
      </c>
      <c r="E476" t="s">
        <v>71</v>
      </c>
      <c r="F476" t="s">
        <v>48</v>
      </c>
      <c r="G476">
        <v>224</v>
      </c>
      <c r="H476">
        <v>1974</v>
      </c>
      <c r="I476">
        <v>2019</v>
      </c>
      <c r="J476">
        <v>134046</v>
      </c>
      <c r="K476">
        <v>560</v>
      </c>
      <c r="L476">
        <v>10</v>
      </c>
      <c r="M476">
        <v>4.9186734318313201</v>
      </c>
      <c r="N476">
        <v>5</v>
      </c>
      <c r="O476">
        <v>0</v>
      </c>
      <c r="P476">
        <v>164</v>
      </c>
      <c r="Q476">
        <v>290</v>
      </c>
      <c r="R476">
        <v>177</v>
      </c>
      <c r="S476">
        <v>309</v>
      </c>
      <c r="T476">
        <v>2.6531403771556801</v>
      </c>
      <c r="U476">
        <v>443</v>
      </c>
      <c r="V476">
        <v>1.26410835214446</v>
      </c>
      <c r="W476">
        <v>97</v>
      </c>
      <c r="X476">
        <v>0.28389999999999999</v>
      </c>
      <c r="Y476">
        <v>143459</v>
      </c>
      <c r="Z476">
        <v>782</v>
      </c>
      <c r="AA476">
        <v>10</v>
      </c>
      <c r="AB476">
        <v>5.01824053139842</v>
      </c>
      <c r="AC476">
        <v>5</v>
      </c>
      <c r="AD476">
        <v>0</v>
      </c>
      <c r="AE476">
        <v>164</v>
      </c>
      <c r="AF476">
        <v>299</v>
      </c>
      <c r="AG476">
        <v>177</v>
      </c>
      <c r="AH476">
        <v>323</v>
      </c>
      <c r="AI476">
        <v>2.6811034212639</v>
      </c>
      <c r="AJ476">
        <v>657</v>
      </c>
      <c r="AK476">
        <v>1.19025875190258</v>
      </c>
      <c r="AL476">
        <v>98</v>
      </c>
      <c r="AM476">
        <v>5</v>
      </c>
      <c r="AN476">
        <v>2</v>
      </c>
      <c r="AO476" t="s">
        <v>100</v>
      </c>
      <c r="AP476">
        <v>0.28571428571428498</v>
      </c>
      <c r="AQ476" t="s">
        <v>127</v>
      </c>
      <c r="AR476">
        <v>0.20408163265306101</v>
      </c>
      <c r="AS476" t="s">
        <v>69</v>
      </c>
      <c r="AT476">
        <v>0.46938775510204001</v>
      </c>
      <c r="AU476">
        <v>3464</v>
      </c>
      <c r="AV476">
        <v>3133</v>
      </c>
      <c r="AW476">
        <v>224856</v>
      </c>
    </row>
    <row r="477" spans="1:49" hidden="1" x14ac:dyDescent="0.3">
      <c r="A477" s="8">
        <f t="shared" si="15"/>
        <v>134551</v>
      </c>
      <c r="B477" s="8">
        <f t="shared" si="16"/>
        <v>476</v>
      </c>
      <c r="C477" s="8">
        <f>IF(LEFT(E477,12)="National Tec",MAX($C$2:C476)+1,0)</f>
        <v>0</v>
      </c>
      <c r="D477" t="s">
        <v>737</v>
      </c>
      <c r="E477" t="s">
        <v>186</v>
      </c>
      <c r="F477" t="s">
        <v>48</v>
      </c>
      <c r="G477">
        <v>153</v>
      </c>
      <c r="H477">
        <v>1999</v>
      </c>
      <c r="I477">
        <v>2020</v>
      </c>
      <c r="J477">
        <v>134551</v>
      </c>
      <c r="K477">
        <v>464</v>
      </c>
      <c r="L477">
        <v>10</v>
      </c>
      <c r="M477">
        <v>6.3333333333333304</v>
      </c>
      <c r="N477">
        <v>4</v>
      </c>
      <c r="O477">
        <v>0</v>
      </c>
      <c r="P477">
        <v>58</v>
      </c>
      <c r="Q477">
        <v>223</v>
      </c>
      <c r="R477">
        <v>85</v>
      </c>
      <c r="S477">
        <v>260</v>
      </c>
      <c r="T477">
        <v>2.6516972740812901</v>
      </c>
      <c r="U477">
        <v>385</v>
      </c>
      <c r="V477">
        <v>1.2051948051948</v>
      </c>
      <c r="W477">
        <v>75</v>
      </c>
      <c r="X477">
        <v>6.2600000000000003E-2</v>
      </c>
      <c r="Y477">
        <v>153410</v>
      </c>
      <c r="Z477">
        <v>495</v>
      </c>
      <c r="AA477">
        <v>10</v>
      </c>
      <c r="AB477">
        <v>6.3333333333333304</v>
      </c>
      <c r="AC477">
        <v>4</v>
      </c>
      <c r="AD477">
        <v>0</v>
      </c>
      <c r="AE477">
        <v>58</v>
      </c>
      <c r="AF477">
        <v>237</v>
      </c>
      <c r="AG477">
        <v>85</v>
      </c>
      <c r="AH477">
        <v>279</v>
      </c>
      <c r="AI477">
        <v>2.65523768460851</v>
      </c>
      <c r="AJ477">
        <v>399</v>
      </c>
      <c r="AK477">
        <v>1.24060150375939</v>
      </c>
      <c r="AL477">
        <v>80</v>
      </c>
      <c r="AM477">
        <v>1</v>
      </c>
      <c r="AN477">
        <v>7</v>
      </c>
      <c r="AO477" t="s">
        <v>87</v>
      </c>
      <c r="AP477">
        <v>0.48148148148148101</v>
      </c>
      <c r="AQ477" t="s">
        <v>118</v>
      </c>
      <c r="AR477">
        <v>0.23703703703703699</v>
      </c>
      <c r="AS477" t="s">
        <v>88</v>
      </c>
      <c r="AT477">
        <v>0.92592592592592504</v>
      </c>
      <c r="AU477">
        <v>1756</v>
      </c>
      <c r="AV477">
        <v>1546</v>
      </c>
      <c r="AW477">
        <v>161179</v>
      </c>
    </row>
    <row r="478" spans="1:49" hidden="1" x14ac:dyDescent="0.3">
      <c r="A478" s="8">
        <f t="shared" si="15"/>
        <v>135087</v>
      </c>
      <c r="B478" s="8">
        <f t="shared" si="16"/>
        <v>477</v>
      </c>
      <c r="C478" s="8">
        <f>IF(LEFT(E478,12)="National Tec",MAX($C$2:C477)+1,0)</f>
        <v>0</v>
      </c>
      <c r="D478" t="s">
        <v>738</v>
      </c>
      <c r="E478" t="s">
        <v>62</v>
      </c>
      <c r="F478" t="s">
        <v>48</v>
      </c>
      <c r="G478">
        <v>308</v>
      </c>
      <c r="H478">
        <v>1967</v>
      </c>
      <c r="I478">
        <v>2020</v>
      </c>
      <c r="J478">
        <v>135087</v>
      </c>
      <c r="K478">
        <v>1365</v>
      </c>
      <c r="L478">
        <v>16</v>
      </c>
      <c r="M478">
        <v>6.8834403743586003</v>
      </c>
      <c r="N478">
        <v>0</v>
      </c>
      <c r="O478">
        <v>0</v>
      </c>
      <c r="P478">
        <v>10</v>
      </c>
      <c r="Q478">
        <v>14</v>
      </c>
      <c r="R478">
        <v>117</v>
      </c>
      <c r="S478">
        <v>451</v>
      </c>
      <c r="T478">
        <v>2.6501346573005198</v>
      </c>
      <c r="U478">
        <v>1009</v>
      </c>
      <c r="V478">
        <v>1.3528245787908799</v>
      </c>
      <c r="W478">
        <v>230</v>
      </c>
      <c r="X478">
        <v>0.32219999999999999</v>
      </c>
      <c r="Y478">
        <v>93562</v>
      </c>
      <c r="Z478">
        <v>2014</v>
      </c>
      <c r="AA478">
        <v>19</v>
      </c>
      <c r="AB478">
        <v>9.3742327512569901</v>
      </c>
      <c r="AC478">
        <v>0</v>
      </c>
      <c r="AD478">
        <v>0</v>
      </c>
      <c r="AE478">
        <v>10</v>
      </c>
      <c r="AF478">
        <v>19</v>
      </c>
      <c r="AG478">
        <v>117</v>
      </c>
      <c r="AH478">
        <v>674</v>
      </c>
      <c r="AI478">
        <v>2.84160452978599</v>
      </c>
      <c r="AJ478">
        <v>1186</v>
      </c>
      <c r="AK478">
        <v>1.6981450252951</v>
      </c>
      <c r="AL478">
        <v>248</v>
      </c>
      <c r="AM478">
        <v>2</v>
      </c>
      <c r="AN478">
        <v>0</v>
      </c>
      <c r="AO478" t="s">
        <v>76</v>
      </c>
      <c r="AP478">
        <v>0.76086956521739102</v>
      </c>
      <c r="AQ478" t="s">
        <v>139</v>
      </c>
      <c r="AR478">
        <v>0.11231884057971001</v>
      </c>
      <c r="AS478" t="s">
        <v>187</v>
      </c>
      <c r="AT478">
        <v>0.90942028985507195</v>
      </c>
      <c r="AU478">
        <v>1842</v>
      </c>
      <c r="AV478">
        <v>2393</v>
      </c>
      <c r="AW478">
        <v>54940</v>
      </c>
    </row>
    <row r="479" spans="1:49" x14ac:dyDescent="0.3">
      <c r="A479" s="8">
        <f t="shared" si="15"/>
        <v>135106</v>
      </c>
      <c r="B479" s="8">
        <f t="shared" si="16"/>
        <v>478</v>
      </c>
      <c r="C479" s="8">
        <f>IF(LEFT(E479,12)="National Tec",MAX($C$2:C478)+1,0)</f>
        <v>56</v>
      </c>
      <c r="D479" t="s">
        <v>739</v>
      </c>
      <c r="E479" t="s">
        <v>53</v>
      </c>
      <c r="F479" t="s">
        <v>48</v>
      </c>
      <c r="G479">
        <v>156</v>
      </c>
      <c r="H479">
        <v>1987</v>
      </c>
      <c r="I479">
        <v>2020</v>
      </c>
      <c r="J479">
        <v>135106</v>
      </c>
      <c r="K479">
        <v>461</v>
      </c>
      <c r="L479">
        <v>10</v>
      </c>
      <c r="M479">
        <v>6.3535714285714198</v>
      </c>
      <c r="N479">
        <v>3</v>
      </c>
      <c r="O479">
        <v>2</v>
      </c>
      <c r="P479">
        <v>22</v>
      </c>
      <c r="Q479">
        <v>48</v>
      </c>
      <c r="R479">
        <v>117</v>
      </c>
      <c r="S479">
        <v>363</v>
      </c>
      <c r="T479">
        <v>2.6500892918206498</v>
      </c>
      <c r="U479">
        <v>345</v>
      </c>
      <c r="V479">
        <v>1.3362318840579701</v>
      </c>
      <c r="W479">
        <v>97</v>
      </c>
      <c r="X479">
        <v>0.18410000000000001</v>
      </c>
      <c r="Y479">
        <v>127808</v>
      </c>
      <c r="Z479">
        <v>565</v>
      </c>
      <c r="AA479">
        <v>11</v>
      </c>
      <c r="AB479">
        <v>7.3535714285714198</v>
      </c>
      <c r="AC479">
        <v>3</v>
      </c>
      <c r="AD479">
        <v>2</v>
      </c>
      <c r="AE479">
        <v>22</v>
      </c>
      <c r="AF479">
        <v>49</v>
      </c>
      <c r="AG479">
        <v>117</v>
      </c>
      <c r="AH479">
        <v>442</v>
      </c>
      <c r="AI479">
        <v>2.72590262410358</v>
      </c>
      <c r="AJ479">
        <v>370</v>
      </c>
      <c r="AK479">
        <v>1.5270270270270201</v>
      </c>
      <c r="AL479">
        <v>112</v>
      </c>
      <c r="AM479">
        <v>0</v>
      </c>
      <c r="AN479">
        <v>1</v>
      </c>
      <c r="AO479" t="s">
        <v>95</v>
      </c>
      <c r="AP479">
        <v>0.70491803278688503</v>
      </c>
      <c r="AQ479" t="s">
        <v>227</v>
      </c>
      <c r="AR479">
        <v>9.0163934426229497E-2</v>
      </c>
      <c r="AS479" t="s">
        <v>97</v>
      </c>
      <c r="AT479">
        <v>0.76229508196721296</v>
      </c>
      <c r="AU479">
        <v>869</v>
      </c>
      <c r="AV479">
        <v>949</v>
      </c>
      <c r="AW479">
        <v>48453</v>
      </c>
    </row>
    <row r="480" spans="1:49" hidden="1" x14ac:dyDescent="0.3">
      <c r="A480" s="8">
        <f t="shared" si="15"/>
        <v>135349</v>
      </c>
      <c r="B480" s="8">
        <f t="shared" si="16"/>
        <v>479</v>
      </c>
      <c r="C480" s="8">
        <f>IF(LEFT(E480,12)="National Tec",MAX($C$2:C479)+1,0)</f>
        <v>0</v>
      </c>
      <c r="D480" t="s">
        <v>740</v>
      </c>
      <c r="E480" t="s">
        <v>47</v>
      </c>
      <c r="F480" t="s">
        <v>48</v>
      </c>
      <c r="G480">
        <v>223</v>
      </c>
      <c r="H480">
        <v>1996</v>
      </c>
      <c r="I480">
        <v>2020</v>
      </c>
      <c r="J480">
        <v>135349</v>
      </c>
      <c r="K480">
        <v>1855</v>
      </c>
      <c r="L480">
        <v>13</v>
      </c>
      <c r="M480">
        <v>3.9151447033134299</v>
      </c>
      <c r="N480">
        <v>3</v>
      </c>
      <c r="O480">
        <v>0</v>
      </c>
      <c r="P480">
        <v>80</v>
      </c>
      <c r="Q480">
        <v>146</v>
      </c>
      <c r="R480">
        <v>118</v>
      </c>
      <c r="S480">
        <v>184</v>
      </c>
      <c r="T480">
        <v>2.6493542463761002</v>
      </c>
      <c r="U480">
        <v>1635</v>
      </c>
      <c r="V480">
        <v>1.13455657492354</v>
      </c>
      <c r="W480">
        <v>118</v>
      </c>
      <c r="X480">
        <v>0.25019999999999998</v>
      </c>
      <c r="Y480">
        <v>139446</v>
      </c>
      <c r="Z480">
        <v>2474</v>
      </c>
      <c r="AA480">
        <v>14</v>
      </c>
      <c r="AB480">
        <v>4.1151447033134296</v>
      </c>
      <c r="AC480">
        <v>3</v>
      </c>
      <c r="AD480">
        <v>0</v>
      </c>
      <c r="AE480">
        <v>80</v>
      </c>
      <c r="AF480">
        <v>149</v>
      </c>
      <c r="AG480">
        <v>118</v>
      </c>
      <c r="AH480">
        <v>188</v>
      </c>
      <c r="AI480">
        <v>2.6919606520744099</v>
      </c>
      <c r="AJ480">
        <v>1971</v>
      </c>
      <c r="AK480">
        <v>1.2552004058853301</v>
      </c>
      <c r="AL480">
        <v>125</v>
      </c>
      <c r="AM480">
        <v>0</v>
      </c>
      <c r="AN480">
        <v>2</v>
      </c>
      <c r="AO480" t="s">
        <v>605</v>
      </c>
      <c r="AP480">
        <v>0.59090909090909005</v>
      </c>
      <c r="AQ480" t="s">
        <v>59</v>
      </c>
      <c r="AR480">
        <v>0.12121212121212099</v>
      </c>
      <c r="AS480" t="s">
        <v>51</v>
      </c>
      <c r="AT480">
        <v>0.89393939393939303</v>
      </c>
      <c r="AU480">
        <v>728</v>
      </c>
      <c r="AV480">
        <v>710</v>
      </c>
      <c r="AW480">
        <v>52338</v>
      </c>
    </row>
    <row r="481" spans="1:49" x14ac:dyDescent="0.3">
      <c r="A481" s="8">
        <f t="shared" si="15"/>
        <v>135654</v>
      </c>
      <c r="B481" s="8">
        <f t="shared" si="16"/>
        <v>480</v>
      </c>
      <c r="C481" s="8">
        <f>IF(LEFT(E481,12)="National Tec",MAX($C$2:C480)+1,0)</f>
        <v>57</v>
      </c>
      <c r="D481" t="s">
        <v>741</v>
      </c>
      <c r="E481" t="s">
        <v>53</v>
      </c>
      <c r="F481" t="s">
        <v>48</v>
      </c>
      <c r="G481">
        <v>204</v>
      </c>
      <c r="H481">
        <v>1982</v>
      </c>
      <c r="I481">
        <v>2019</v>
      </c>
      <c r="J481">
        <v>135654</v>
      </c>
      <c r="K481">
        <v>390</v>
      </c>
      <c r="L481">
        <v>9</v>
      </c>
      <c r="M481">
        <v>6.5625</v>
      </c>
      <c r="N481">
        <v>3</v>
      </c>
      <c r="O481">
        <v>1</v>
      </c>
      <c r="P481">
        <v>43</v>
      </c>
      <c r="Q481">
        <v>96</v>
      </c>
      <c r="R481">
        <v>187</v>
      </c>
      <c r="S481">
        <v>374</v>
      </c>
      <c r="T481">
        <v>2.6485102557591098</v>
      </c>
      <c r="U481">
        <v>300</v>
      </c>
      <c r="V481">
        <v>1.3</v>
      </c>
      <c r="W481">
        <v>106</v>
      </c>
      <c r="X481">
        <v>2.9899999999999999E-2</v>
      </c>
      <c r="Y481">
        <v>159719</v>
      </c>
      <c r="Z481">
        <v>402</v>
      </c>
      <c r="AA481">
        <v>9</v>
      </c>
      <c r="AB481">
        <v>6.5625</v>
      </c>
      <c r="AC481">
        <v>3</v>
      </c>
      <c r="AD481">
        <v>1</v>
      </c>
      <c r="AE481">
        <v>43</v>
      </c>
      <c r="AF481">
        <v>97</v>
      </c>
      <c r="AG481">
        <v>187</v>
      </c>
      <c r="AH481">
        <v>384</v>
      </c>
      <c r="AI481">
        <v>2.6398341091216402</v>
      </c>
      <c r="AJ481">
        <v>306</v>
      </c>
      <c r="AK481">
        <v>1.31372549019607</v>
      </c>
      <c r="AL481">
        <v>108</v>
      </c>
      <c r="AM481">
        <v>0</v>
      </c>
      <c r="AN481">
        <v>0</v>
      </c>
      <c r="AO481" t="s">
        <v>127</v>
      </c>
      <c r="AP481">
        <v>0.79885057471264298</v>
      </c>
      <c r="AQ481" t="s">
        <v>627</v>
      </c>
      <c r="AR481">
        <v>5.1724137931034399E-2</v>
      </c>
      <c r="AS481" t="s">
        <v>69</v>
      </c>
      <c r="AT481">
        <v>0.90804597701149403</v>
      </c>
      <c r="AU481">
        <v>1591</v>
      </c>
      <c r="AV481">
        <v>1346</v>
      </c>
      <c r="AW481">
        <v>87535</v>
      </c>
    </row>
    <row r="482" spans="1:49" hidden="1" x14ac:dyDescent="0.3">
      <c r="A482" s="8">
        <f t="shared" si="15"/>
        <v>136222</v>
      </c>
      <c r="B482" s="8">
        <f t="shared" si="16"/>
        <v>481</v>
      </c>
      <c r="C482" s="8">
        <f>IF(LEFT(E482,12)="National Tec",MAX($C$2:C481)+1,0)</f>
        <v>0</v>
      </c>
      <c r="D482" t="s">
        <v>742</v>
      </c>
      <c r="E482" t="s">
        <v>47</v>
      </c>
      <c r="F482" t="s">
        <v>48</v>
      </c>
      <c r="G482">
        <v>149</v>
      </c>
      <c r="H482">
        <v>2010</v>
      </c>
      <c r="I482">
        <v>2020</v>
      </c>
      <c r="J482">
        <v>136222</v>
      </c>
      <c r="K482">
        <v>432</v>
      </c>
      <c r="L482">
        <v>8</v>
      </c>
      <c r="M482">
        <v>4.9123465575520298</v>
      </c>
      <c r="N482">
        <v>4</v>
      </c>
      <c r="O482">
        <v>3</v>
      </c>
      <c r="P482">
        <v>77</v>
      </c>
      <c r="Q482">
        <v>156</v>
      </c>
      <c r="R482">
        <v>95</v>
      </c>
      <c r="S482">
        <v>237</v>
      </c>
      <c r="T482">
        <v>2.6468642887419902</v>
      </c>
      <c r="U482">
        <v>405</v>
      </c>
      <c r="V482">
        <v>1.06666666666666</v>
      </c>
      <c r="W482">
        <v>89</v>
      </c>
      <c r="X482">
        <v>4.4200000000000003E-2</v>
      </c>
      <c r="Y482">
        <v>151402</v>
      </c>
      <c r="Z482">
        <v>452</v>
      </c>
      <c r="AA482">
        <v>9</v>
      </c>
      <c r="AB482">
        <v>4.7790132242186996</v>
      </c>
      <c r="AC482">
        <v>4</v>
      </c>
      <c r="AD482">
        <v>3</v>
      </c>
      <c r="AE482">
        <v>77</v>
      </c>
      <c r="AF482">
        <v>161</v>
      </c>
      <c r="AG482">
        <v>95</v>
      </c>
      <c r="AH482">
        <v>244</v>
      </c>
      <c r="AI482">
        <v>2.6603401956039798</v>
      </c>
      <c r="AJ482">
        <v>420</v>
      </c>
      <c r="AK482">
        <v>1.0761904761904699</v>
      </c>
      <c r="AL482">
        <v>89</v>
      </c>
      <c r="AM482">
        <v>0</v>
      </c>
      <c r="AN482">
        <v>1</v>
      </c>
      <c r="AO482" t="s">
        <v>605</v>
      </c>
      <c r="AP482">
        <v>0.75806451612903203</v>
      </c>
      <c r="AQ482" t="s">
        <v>165</v>
      </c>
      <c r="AR482">
        <v>3.2258064516128997E-2</v>
      </c>
      <c r="AS482" t="s">
        <v>51</v>
      </c>
      <c r="AT482">
        <v>0.92741935483870896</v>
      </c>
      <c r="AU482">
        <v>786</v>
      </c>
      <c r="AV482">
        <v>716</v>
      </c>
      <c r="AW482">
        <v>52338</v>
      </c>
    </row>
    <row r="483" spans="1:49" hidden="1" x14ac:dyDescent="0.3">
      <c r="A483" s="8">
        <f t="shared" si="15"/>
        <v>136565</v>
      </c>
      <c r="B483" s="8">
        <f t="shared" si="16"/>
        <v>482</v>
      </c>
      <c r="C483" s="8">
        <f>IF(LEFT(E483,12)="National Tec",MAX($C$2:C482)+1,0)</f>
        <v>0</v>
      </c>
      <c r="D483" t="s">
        <v>743</v>
      </c>
      <c r="E483" t="s">
        <v>71</v>
      </c>
      <c r="F483" t="s">
        <v>48</v>
      </c>
      <c r="G483">
        <v>327</v>
      </c>
      <c r="H483">
        <v>1994</v>
      </c>
      <c r="I483">
        <v>2020</v>
      </c>
      <c r="J483">
        <v>136565</v>
      </c>
      <c r="K483">
        <v>526</v>
      </c>
      <c r="L483">
        <v>11</v>
      </c>
      <c r="M483">
        <v>4.9322751322751301</v>
      </c>
      <c r="N483">
        <v>5</v>
      </c>
      <c r="O483">
        <v>2</v>
      </c>
      <c r="P483">
        <v>35</v>
      </c>
      <c r="Q483">
        <v>65</v>
      </c>
      <c r="R483">
        <v>217</v>
      </c>
      <c r="S483">
        <v>337</v>
      </c>
      <c r="T483">
        <v>2.6459061906049</v>
      </c>
      <c r="U483">
        <v>485</v>
      </c>
      <c r="V483">
        <v>1.0845360824742201</v>
      </c>
      <c r="W483">
        <v>138</v>
      </c>
      <c r="X483">
        <v>0.1009</v>
      </c>
      <c r="Y483">
        <v>150625</v>
      </c>
      <c r="Z483">
        <v>585</v>
      </c>
      <c r="AA483">
        <v>11</v>
      </c>
      <c r="AB483">
        <v>4.9727513227513196</v>
      </c>
      <c r="AC483">
        <v>5</v>
      </c>
      <c r="AD483">
        <v>2</v>
      </c>
      <c r="AE483">
        <v>35</v>
      </c>
      <c r="AF483">
        <v>71</v>
      </c>
      <c r="AG483">
        <v>217</v>
      </c>
      <c r="AH483">
        <v>376</v>
      </c>
      <c r="AI483">
        <v>2.6623797482842302</v>
      </c>
      <c r="AJ483">
        <v>511</v>
      </c>
      <c r="AK483">
        <v>1.14481409001956</v>
      </c>
      <c r="AL483">
        <v>149</v>
      </c>
      <c r="AM483">
        <v>1</v>
      </c>
      <c r="AN483">
        <v>3</v>
      </c>
      <c r="AO483" t="s">
        <v>130</v>
      </c>
      <c r="AP483">
        <v>0.31379310344827499</v>
      </c>
      <c r="AQ483" t="s">
        <v>548</v>
      </c>
      <c r="AR483">
        <v>0.17586206896551701</v>
      </c>
      <c r="AS483" t="s">
        <v>88</v>
      </c>
      <c r="AT483">
        <v>0.52068965517241295</v>
      </c>
      <c r="AU483">
        <v>143</v>
      </c>
      <c r="AV483">
        <v>129</v>
      </c>
      <c r="AW483">
        <v>13000</v>
      </c>
    </row>
    <row r="484" spans="1:49" hidden="1" x14ac:dyDescent="0.3">
      <c r="A484" s="8">
        <f t="shared" si="15"/>
        <v>137843</v>
      </c>
      <c r="B484" s="8">
        <f t="shared" si="16"/>
        <v>483</v>
      </c>
      <c r="C484" s="8">
        <f>IF(LEFT(E484,12)="National Tec",MAX($C$2:C483)+1,0)</f>
        <v>0</v>
      </c>
      <c r="D484" t="s">
        <v>744</v>
      </c>
      <c r="E484" t="s">
        <v>122</v>
      </c>
      <c r="F484" t="s">
        <v>48</v>
      </c>
      <c r="G484">
        <v>233</v>
      </c>
      <c r="H484">
        <v>1987</v>
      </c>
      <c r="I484">
        <v>2020</v>
      </c>
      <c r="J484">
        <v>137843</v>
      </c>
      <c r="K484">
        <v>508</v>
      </c>
      <c r="L484">
        <v>10</v>
      </c>
      <c r="M484">
        <v>5.0634920634920597</v>
      </c>
      <c r="N484">
        <v>3</v>
      </c>
      <c r="O484">
        <v>3</v>
      </c>
      <c r="P484">
        <v>61</v>
      </c>
      <c r="Q484">
        <v>60</v>
      </c>
      <c r="R484">
        <v>138</v>
      </c>
      <c r="S484">
        <v>303</v>
      </c>
      <c r="T484">
        <v>2.6423674412389699</v>
      </c>
      <c r="U484">
        <v>376</v>
      </c>
      <c r="V484">
        <v>1.3510638297872299</v>
      </c>
      <c r="W484">
        <v>136</v>
      </c>
      <c r="X484">
        <v>0.21729999999999999</v>
      </c>
      <c r="Y484">
        <v>94597</v>
      </c>
      <c r="Z484">
        <v>649</v>
      </c>
      <c r="AA484">
        <v>11</v>
      </c>
      <c r="AB484">
        <v>5.8063492063491999</v>
      </c>
      <c r="AC484">
        <v>3</v>
      </c>
      <c r="AD484">
        <v>8</v>
      </c>
      <c r="AE484">
        <v>61</v>
      </c>
      <c r="AF484">
        <v>84</v>
      </c>
      <c r="AG484">
        <v>138</v>
      </c>
      <c r="AH484">
        <v>377</v>
      </c>
      <c r="AI484">
        <v>2.8376835861696699</v>
      </c>
      <c r="AJ484">
        <v>421</v>
      </c>
      <c r="AK484">
        <v>1.5415676959619899</v>
      </c>
      <c r="AL484">
        <v>152</v>
      </c>
      <c r="AM484">
        <v>0</v>
      </c>
      <c r="AN484">
        <v>0</v>
      </c>
      <c r="AO484" t="s">
        <v>72</v>
      </c>
      <c r="AP484">
        <v>0.56544502617800996</v>
      </c>
      <c r="AQ484" t="s">
        <v>83</v>
      </c>
      <c r="AR484">
        <v>0.18848167539267</v>
      </c>
      <c r="AS484" t="s">
        <v>65</v>
      </c>
      <c r="AT484">
        <v>0.60209424083769603</v>
      </c>
      <c r="AU484">
        <v>970</v>
      </c>
      <c r="AV484">
        <v>1442</v>
      </c>
      <c r="AW484">
        <v>80670</v>
      </c>
    </row>
    <row r="485" spans="1:49" hidden="1" x14ac:dyDescent="0.3">
      <c r="A485" s="8">
        <f t="shared" si="15"/>
        <v>138003</v>
      </c>
      <c r="B485" s="8">
        <f t="shared" si="16"/>
        <v>484</v>
      </c>
      <c r="C485" s="8">
        <f>IF(LEFT(E485,12)="National Tec",MAX($C$2:C484)+1,0)</f>
        <v>0</v>
      </c>
      <c r="D485" t="s">
        <v>745</v>
      </c>
      <c r="E485" t="s">
        <v>62</v>
      </c>
      <c r="F485" t="s">
        <v>48</v>
      </c>
      <c r="G485">
        <v>22</v>
      </c>
      <c r="H485">
        <v>2014</v>
      </c>
      <c r="I485">
        <v>2020</v>
      </c>
      <c r="J485">
        <v>138003</v>
      </c>
      <c r="K485">
        <v>161</v>
      </c>
      <c r="L485">
        <v>7</v>
      </c>
      <c r="M485">
        <v>4.9166666666666599</v>
      </c>
      <c r="N485">
        <v>3</v>
      </c>
      <c r="O485">
        <v>17</v>
      </c>
      <c r="P485">
        <v>18</v>
      </c>
      <c r="Q485">
        <v>136</v>
      </c>
      <c r="R485">
        <v>21</v>
      </c>
      <c r="S485">
        <v>161</v>
      </c>
      <c r="T485">
        <v>2.6419273500449201</v>
      </c>
      <c r="U485">
        <v>123</v>
      </c>
      <c r="V485">
        <v>1.30894308943089</v>
      </c>
      <c r="W485">
        <v>20</v>
      </c>
      <c r="X485">
        <v>0.1658</v>
      </c>
      <c r="Y485">
        <v>115736</v>
      </c>
      <c r="Z485">
        <v>193</v>
      </c>
      <c r="AA485">
        <v>8</v>
      </c>
      <c r="AB485">
        <v>5.9166666666666599</v>
      </c>
      <c r="AC485">
        <v>3</v>
      </c>
      <c r="AD485">
        <v>20</v>
      </c>
      <c r="AE485">
        <v>18</v>
      </c>
      <c r="AF485">
        <v>165</v>
      </c>
      <c r="AG485">
        <v>21</v>
      </c>
      <c r="AH485">
        <v>193</v>
      </c>
      <c r="AI485">
        <v>2.7629850541575398</v>
      </c>
      <c r="AJ485">
        <v>129</v>
      </c>
      <c r="AK485">
        <v>1.4961240310077499</v>
      </c>
      <c r="AL485">
        <v>21</v>
      </c>
      <c r="AM485">
        <v>0</v>
      </c>
      <c r="AN485">
        <v>0</v>
      </c>
      <c r="AO485" t="s">
        <v>269</v>
      </c>
      <c r="AP485">
        <v>0.77272727272727204</v>
      </c>
      <c r="AQ485" t="s">
        <v>87</v>
      </c>
      <c r="AR485">
        <v>9.0909090909090898E-2</v>
      </c>
      <c r="AS485" t="s">
        <v>271</v>
      </c>
      <c r="AT485">
        <v>0.77272727272727204</v>
      </c>
      <c r="AU485">
        <v>941</v>
      </c>
      <c r="AV485">
        <v>1188</v>
      </c>
      <c r="AW485">
        <v>58316</v>
      </c>
    </row>
    <row r="486" spans="1:49" hidden="1" x14ac:dyDescent="0.3">
      <c r="A486" s="8">
        <f t="shared" si="15"/>
        <v>138170</v>
      </c>
      <c r="B486" s="8">
        <f t="shared" si="16"/>
        <v>485</v>
      </c>
      <c r="C486" s="8">
        <f>IF(LEFT(E486,12)="National Tec",MAX($C$2:C485)+1,0)</f>
        <v>0</v>
      </c>
      <c r="D486" t="s">
        <v>746</v>
      </c>
      <c r="E486" t="s">
        <v>223</v>
      </c>
      <c r="F486" t="s">
        <v>48</v>
      </c>
      <c r="G486">
        <v>84</v>
      </c>
      <c r="H486">
        <v>1988</v>
      </c>
      <c r="I486">
        <v>2019</v>
      </c>
      <c r="J486">
        <v>138170</v>
      </c>
      <c r="K486">
        <v>681</v>
      </c>
      <c r="L486">
        <v>12</v>
      </c>
      <c r="M486">
        <v>6.9666666666666597</v>
      </c>
      <c r="N486">
        <v>0</v>
      </c>
      <c r="O486">
        <v>0</v>
      </c>
      <c r="P486">
        <v>11</v>
      </c>
      <c r="Q486">
        <v>41</v>
      </c>
      <c r="R486">
        <v>56</v>
      </c>
      <c r="S486">
        <v>497</v>
      </c>
      <c r="T486">
        <v>2.6414210724376002</v>
      </c>
      <c r="U486">
        <v>534</v>
      </c>
      <c r="V486">
        <v>1.2752808988763999</v>
      </c>
      <c r="W486">
        <v>68</v>
      </c>
      <c r="X486">
        <v>4.7600000000000003E-2</v>
      </c>
      <c r="Y486">
        <v>152532</v>
      </c>
      <c r="Z486">
        <v>715</v>
      </c>
      <c r="AA486">
        <v>13</v>
      </c>
      <c r="AB486">
        <v>7</v>
      </c>
      <c r="AC486">
        <v>0</v>
      </c>
      <c r="AD486">
        <v>0</v>
      </c>
      <c r="AE486">
        <v>11</v>
      </c>
      <c r="AF486">
        <v>43</v>
      </c>
      <c r="AG486">
        <v>56</v>
      </c>
      <c r="AH486">
        <v>526</v>
      </c>
      <c r="AI486">
        <v>2.6573940579051301</v>
      </c>
      <c r="AJ486">
        <v>545</v>
      </c>
      <c r="AK486">
        <v>1.31192660550458</v>
      </c>
      <c r="AL486">
        <v>69</v>
      </c>
      <c r="AM486">
        <v>0</v>
      </c>
      <c r="AN486">
        <v>4</v>
      </c>
      <c r="AO486" t="s">
        <v>54</v>
      </c>
      <c r="AP486">
        <v>0.42465753424657499</v>
      </c>
      <c r="AQ486" t="s">
        <v>84</v>
      </c>
      <c r="AR486">
        <v>0.24657534246575299</v>
      </c>
      <c r="AS486" t="s">
        <v>56</v>
      </c>
      <c r="AT486">
        <v>0.42465753424657499</v>
      </c>
      <c r="AU486">
        <v>3612</v>
      </c>
      <c r="AV486">
        <v>3231</v>
      </c>
      <c r="AW486">
        <v>186014</v>
      </c>
    </row>
    <row r="487" spans="1:49" hidden="1" x14ac:dyDescent="0.3">
      <c r="A487" s="8">
        <f t="shared" si="15"/>
        <v>138257</v>
      </c>
      <c r="B487" s="8">
        <f t="shared" si="16"/>
        <v>486</v>
      </c>
      <c r="C487" s="8">
        <f>IF(LEFT(E487,12)="National Tec",MAX($C$2:C486)+1,0)</f>
        <v>0</v>
      </c>
      <c r="D487" t="s">
        <v>747</v>
      </c>
      <c r="E487" t="s">
        <v>122</v>
      </c>
      <c r="F487" t="s">
        <v>48</v>
      </c>
      <c r="G487">
        <v>210</v>
      </c>
      <c r="H487">
        <v>1995</v>
      </c>
      <c r="I487">
        <v>2020</v>
      </c>
      <c r="J487">
        <v>138257</v>
      </c>
      <c r="K487">
        <v>512</v>
      </c>
      <c r="L487">
        <v>10</v>
      </c>
      <c r="M487">
        <v>4.9936507936507901</v>
      </c>
      <c r="N487">
        <v>4</v>
      </c>
      <c r="O487">
        <v>6</v>
      </c>
      <c r="P487">
        <v>18</v>
      </c>
      <c r="Q487">
        <v>44</v>
      </c>
      <c r="R487">
        <v>78</v>
      </c>
      <c r="S487">
        <v>224</v>
      </c>
      <c r="T487">
        <v>2.6411661543796798</v>
      </c>
      <c r="U487">
        <v>451</v>
      </c>
      <c r="V487">
        <v>1.1352549889135199</v>
      </c>
      <c r="W487">
        <v>127</v>
      </c>
      <c r="X487">
        <v>0.19869999999999999</v>
      </c>
      <c r="Y487">
        <v>113077</v>
      </c>
      <c r="Z487">
        <v>639</v>
      </c>
      <c r="AA487">
        <v>12</v>
      </c>
      <c r="AB487">
        <v>5.8964285714285696</v>
      </c>
      <c r="AC487">
        <v>4</v>
      </c>
      <c r="AD487">
        <v>6</v>
      </c>
      <c r="AE487">
        <v>18</v>
      </c>
      <c r="AF487">
        <v>57</v>
      </c>
      <c r="AG487">
        <v>78</v>
      </c>
      <c r="AH487">
        <v>298</v>
      </c>
      <c r="AI487">
        <v>2.7715475036159298</v>
      </c>
      <c r="AJ487">
        <v>503</v>
      </c>
      <c r="AK487">
        <v>1.2703777335983999</v>
      </c>
      <c r="AL487">
        <v>141</v>
      </c>
      <c r="AM487">
        <v>2</v>
      </c>
      <c r="AN487">
        <v>0</v>
      </c>
      <c r="AO487" t="s">
        <v>234</v>
      </c>
      <c r="AP487">
        <v>0.61194029850746201</v>
      </c>
      <c r="AQ487" t="s">
        <v>548</v>
      </c>
      <c r="AR487">
        <v>8.45771144278607E-2</v>
      </c>
      <c r="AS487" t="s">
        <v>56</v>
      </c>
      <c r="AT487">
        <v>0.67164179104477595</v>
      </c>
      <c r="AU487">
        <v>2274</v>
      </c>
      <c r="AV487">
        <v>2810</v>
      </c>
      <c r="AW487">
        <v>177931</v>
      </c>
    </row>
    <row r="488" spans="1:49" hidden="1" x14ac:dyDescent="0.3">
      <c r="A488" s="8">
        <f t="shared" si="15"/>
        <v>139543</v>
      </c>
      <c r="B488" s="8">
        <f t="shared" si="16"/>
        <v>487</v>
      </c>
      <c r="C488" s="8">
        <f>IF(LEFT(E488,12)="National Tec",MAX($C$2:C487)+1,0)</f>
        <v>0</v>
      </c>
      <c r="D488" t="s">
        <v>748</v>
      </c>
      <c r="E488" t="s">
        <v>71</v>
      </c>
      <c r="F488" t="s">
        <v>48</v>
      </c>
      <c r="G488">
        <v>214</v>
      </c>
      <c r="H488">
        <v>1985</v>
      </c>
      <c r="I488">
        <v>2020</v>
      </c>
      <c r="J488">
        <v>139543</v>
      </c>
      <c r="K488">
        <v>402</v>
      </c>
      <c r="L488">
        <v>6</v>
      </c>
      <c r="M488">
        <v>3.8944444444444399</v>
      </c>
      <c r="N488">
        <v>3</v>
      </c>
      <c r="O488">
        <v>7</v>
      </c>
      <c r="P488">
        <v>73</v>
      </c>
      <c r="Q488">
        <v>177</v>
      </c>
      <c r="R488">
        <v>153</v>
      </c>
      <c r="S488">
        <v>284</v>
      </c>
      <c r="T488">
        <v>2.6373730801335702</v>
      </c>
      <c r="U488">
        <v>249</v>
      </c>
      <c r="V488">
        <v>1.6144578313253</v>
      </c>
      <c r="W488">
        <v>97</v>
      </c>
      <c r="X488">
        <v>0.39090000000000003</v>
      </c>
      <c r="Y488">
        <v>67419</v>
      </c>
      <c r="Z488">
        <v>660</v>
      </c>
      <c r="AA488">
        <v>10</v>
      </c>
      <c r="AB488">
        <v>6.1916666666666602</v>
      </c>
      <c r="AC488">
        <v>3</v>
      </c>
      <c r="AD488">
        <v>7</v>
      </c>
      <c r="AE488">
        <v>73</v>
      </c>
      <c r="AF488">
        <v>269</v>
      </c>
      <c r="AG488">
        <v>153</v>
      </c>
      <c r="AH488">
        <v>492</v>
      </c>
      <c r="AI488">
        <v>2.9596988120275101</v>
      </c>
      <c r="AJ488">
        <v>273</v>
      </c>
      <c r="AK488">
        <v>2.4175824175824099</v>
      </c>
      <c r="AL488">
        <v>144</v>
      </c>
      <c r="AM488">
        <v>0</v>
      </c>
      <c r="AN488">
        <v>1</v>
      </c>
      <c r="AO488" t="s">
        <v>100</v>
      </c>
      <c r="AP488">
        <v>0.53475935828876997</v>
      </c>
      <c r="AQ488" t="s">
        <v>418</v>
      </c>
      <c r="AR488">
        <v>0.18716577540106899</v>
      </c>
      <c r="AS488" t="s">
        <v>85</v>
      </c>
      <c r="AT488">
        <v>0.65240641711229896</v>
      </c>
      <c r="AU488">
        <v>1522</v>
      </c>
      <c r="AV488">
        <v>3277</v>
      </c>
      <c r="AW488">
        <v>224856</v>
      </c>
    </row>
    <row r="489" spans="1:49" hidden="1" x14ac:dyDescent="0.3">
      <c r="A489" s="8">
        <f t="shared" si="15"/>
        <v>139595</v>
      </c>
      <c r="B489" s="8">
        <f t="shared" si="16"/>
        <v>488</v>
      </c>
      <c r="C489" s="8">
        <f>IF(LEFT(E489,12)="National Tec",MAX($C$2:C488)+1,0)</f>
        <v>0</v>
      </c>
      <c r="D489" t="s">
        <v>749</v>
      </c>
      <c r="E489" t="s">
        <v>155</v>
      </c>
      <c r="F489" t="s">
        <v>48</v>
      </c>
      <c r="G489">
        <v>78</v>
      </c>
      <c r="H489">
        <v>2003</v>
      </c>
      <c r="I489">
        <v>2020</v>
      </c>
      <c r="J489">
        <v>139595</v>
      </c>
      <c r="K489">
        <v>225</v>
      </c>
      <c r="L489">
        <v>6</v>
      </c>
      <c r="M489">
        <v>3.9261904761904698</v>
      </c>
      <c r="N489">
        <v>4</v>
      </c>
      <c r="O489">
        <v>60</v>
      </c>
      <c r="P489">
        <v>21</v>
      </c>
      <c r="Q489">
        <v>69</v>
      </c>
      <c r="R489">
        <v>46</v>
      </c>
      <c r="S489">
        <v>130</v>
      </c>
      <c r="T489">
        <v>2.6372392314830502</v>
      </c>
      <c r="U489">
        <v>195</v>
      </c>
      <c r="V489">
        <v>1.15384615384615</v>
      </c>
      <c r="W489">
        <v>45</v>
      </c>
      <c r="X489">
        <v>6.25E-2</v>
      </c>
      <c r="Y489">
        <v>163275</v>
      </c>
      <c r="Z489">
        <v>240</v>
      </c>
      <c r="AA489">
        <v>6</v>
      </c>
      <c r="AB489">
        <v>3.87619047619047</v>
      </c>
      <c r="AC489">
        <v>4</v>
      </c>
      <c r="AD489">
        <v>60</v>
      </c>
      <c r="AE489">
        <v>21</v>
      </c>
      <c r="AF489">
        <v>69</v>
      </c>
      <c r="AG489">
        <v>46</v>
      </c>
      <c r="AH489">
        <v>134</v>
      </c>
      <c r="AI489">
        <v>2.6312531963376999</v>
      </c>
      <c r="AJ489">
        <v>199</v>
      </c>
      <c r="AK489">
        <v>1.2060301507537601</v>
      </c>
      <c r="AL489">
        <v>48</v>
      </c>
      <c r="AM489">
        <v>3</v>
      </c>
      <c r="AN489">
        <v>1</v>
      </c>
      <c r="AO489" t="s">
        <v>54</v>
      </c>
      <c r="AP489">
        <v>0.43835616438356101</v>
      </c>
      <c r="AQ489" t="s">
        <v>118</v>
      </c>
      <c r="AR489">
        <v>0.19178082191780799</v>
      </c>
      <c r="AS489" t="s">
        <v>56</v>
      </c>
      <c r="AT489">
        <v>0.43835616438356101</v>
      </c>
      <c r="AU489">
        <v>3898</v>
      </c>
      <c r="AV489">
        <v>3266</v>
      </c>
      <c r="AW489">
        <v>186014</v>
      </c>
    </row>
    <row r="490" spans="1:49" hidden="1" x14ac:dyDescent="0.3">
      <c r="A490" s="8">
        <f t="shared" si="15"/>
        <v>140057</v>
      </c>
      <c r="B490" s="8">
        <f t="shared" si="16"/>
        <v>489</v>
      </c>
      <c r="C490" s="8">
        <f>IF(LEFT(E490,12)="National Tec",MAX($C$2:C489)+1,0)</f>
        <v>0</v>
      </c>
      <c r="D490" t="s">
        <v>750</v>
      </c>
      <c r="E490" t="s">
        <v>122</v>
      </c>
      <c r="F490" t="s">
        <v>48</v>
      </c>
      <c r="G490">
        <v>91</v>
      </c>
      <c r="H490">
        <v>2001</v>
      </c>
      <c r="I490">
        <v>2020</v>
      </c>
      <c r="J490">
        <v>140057</v>
      </c>
      <c r="K490">
        <v>521</v>
      </c>
      <c r="L490">
        <v>13</v>
      </c>
      <c r="M490">
        <v>6.5666666666666602</v>
      </c>
      <c r="N490">
        <v>1</v>
      </c>
      <c r="O490">
        <v>0</v>
      </c>
      <c r="P490">
        <v>16</v>
      </c>
      <c r="Q490">
        <v>132</v>
      </c>
      <c r="R490">
        <v>24</v>
      </c>
      <c r="S490">
        <v>176</v>
      </c>
      <c r="T490">
        <v>2.6359178591957901</v>
      </c>
      <c r="U490">
        <v>435</v>
      </c>
      <c r="V490">
        <v>1.1977011494252801</v>
      </c>
      <c r="W490">
        <v>61</v>
      </c>
      <c r="X490">
        <v>6.2899999999999998E-2</v>
      </c>
      <c r="Y490">
        <v>162942</v>
      </c>
      <c r="Z490">
        <v>556</v>
      </c>
      <c r="AA490">
        <v>13</v>
      </c>
      <c r="AB490">
        <v>6.5666666666666602</v>
      </c>
      <c r="AC490">
        <v>1</v>
      </c>
      <c r="AD490">
        <v>0</v>
      </c>
      <c r="AE490">
        <v>16</v>
      </c>
      <c r="AF490">
        <v>133</v>
      </c>
      <c r="AG490">
        <v>24</v>
      </c>
      <c r="AH490">
        <v>185</v>
      </c>
      <c r="AI490">
        <v>2.63208468794162</v>
      </c>
      <c r="AJ490">
        <v>451</v>
      </c>
      <c r="AK490">
        <v>1.2328159645232799</v>
      </c>
      <c r="AL490">
        <v>61</v>
      </c>
      <c r="AM490">
        <v>0</v>
      </c>
      <c r="AN490">
        <v>7</v>
      </c>
      <c r="AO490" t="s">
        <v>234</v>
      </c>
      <c r="AP490">
        <v>0.31034482758620602</v>
      </c>
      <c r="AQ490" t="s">
        <v>314</v>
      </c>
      <c r="AR490">
        <v>0.18390804597701099</v>
      </c>
      <c r="AS490" t="s">
        <v>56</v>
      </c>
      <c r="AT490">
        <v>0.51724137931034397</v>
      </c>
      <c r="AU490">
        <v>3450</v>
      </c>
      <c r="AV490">
        <v>2854</v>
      </c>
      <c r="AW490">
        <v>177931</v>
      </c>
    </row>
    <row r="491" spans="1:49" hidden="1" x14ac:dyDescent="0.3">
      <c r="A491" s="8">
        <f t="shared" si="15"/>
        <v>140473</v>
      </c>
      <c r="B491" s="8">
        <f t="shared" si="16"/>
        <v>490</v>
      </c>
      <c r="C491" s="8">
        <f>IF(LEFT(E491,12)="National Tec",MAX($C$2:C490)+1,0)</f>
        <v>0</v>
      </c>
      <c r="D491" t="s">
        <v>751</v>
      </c>
      <c r="E491" t="s">
        <v>62</v>
      </c>
      <c r="F491" t="s">
        <v>48</v>
      </c>
      <c r="G491">
        <v>105</v>
      </c>
      <c r="H491">
        <v>1998</v>
      </c>
      <c r="I491">
        <v>2020</v>
      </c>
      <c r="J491">
        <v>140473</v>
      </c>
      <c r="K491">
        <v>465</v>
      </c>
      <c r="L491">
        <v>11</v>
      </c>
      <c r="M491">
        <v>4.7026610644257696</v>
      </c>
      <c r="N491">
        <v>1</v>
      </c>
      <c r="O491">
        <v>1</v>
      </c>
      <c r="P491">
        <v>17</v>
      </c>
      <c r="Q491">
        <v>166</v>
      </c>
      <c r="R491">
        <v>56</v>
      </c>
      <c r="S491">
        <v>225</v>
      </c>
      <c r="T491">
        <v>2.6347719640134502</v>
      </c>
      <c r="U491">
        <v>406</v>
      </c>
      <c r="V491">
        <v>1.1453201970443301</v>
      </c>
      <c r="W491">
        <v>63</v>
      </c>
      <c r="X491">
        <v>0.1193</v>
      </c>
      <c r="Y491">
        <v>151316</v>
      </c>
      <c r="Z491">
        <v>528</v>
      </c>
      <c r="AA491">
        <v>11</v>
      </c>
      <c r="AB491">
        <v>4.9169467787114796</v>
      </c>
      <c r="AC491">
        <v>1</v>
      </c>
      <c r="AD491">
        <v>1</v>
      </c>
      <c r="AE491">
        <v>17</v>
      </c>
      <c r="AF491">
        <v>178</v>
      </c>
      <c r="AG491">
        <v>56</v>
      </c>
      <c r="AH491">
        <v>254</v>
      </c>
      <c r="AI491">
        <v>2.6605574890161598</v>
      </c>
      <c r="AJ491">
        <v>440</v>
      </c>
      <c r="AK491">
        <v>1.2</v>
      </c>
      <c r="AL491">
        <v>68</v>
      </c>
      <c r="AM491">
        <v>1</v>
      </c>
      <c r="AN491">
        <v>2</v>
      </c>
      <c r="AO491" t="s">
        <v>118</v>
      </c>
      <c r="AP491">
        <v>0.41414141414141398</v>
      </c>
      <c r="AQ491" t="s">
        <v>648</v>
      </c>
      <c r="AR491">
        <v>0.15151515151515099</v>
      </c>
      <c r="AS491" t="s">
        <v>88</v>
      </c>
      <c r="AT491">
        <v>0.54545454545454497</v>
      </c>
      <c r="AU491">
        <v>3583</v>
      </c>
      <c r="AV491">
        <v>3382</v>
      </c>
      <c r="AW491">
        <v>215114</v>
      </c>
    </row>
    <row r="492" spans="1:49" hidden="1" x14ac:dyDescent="0.3">
      <c r="A492" s="8">
        <f t="shared" si="15"/>
        <v>140968</v>
      </c>
      <c r="B492" s="8">
        <f t="shared" si="16"/>
        <v>491</v>
      </c>
      <c r="C492" s="8">
        <f>IF(LEFT(E492,12)="National Tec",MAX($C$2:C491)+1,0)</f>
        <v>0</v>
      </c>
      <c r="D492" t="s">
        <v>752</v>
      </c>
      <c r="E492" t="s">
        <v>117</v>
      </c>
      <c r="F492" t="s">
        <v>48</v>
      </c>
      <c r="G492">
        <v>27</v>
      </c>
      <c r="H492">
        <v>1994</v>
      </c>
      <c r="I492">
        <v>2020</v>
      </c>
      <c r="J492">
        <v>140968</v>
      </c>
      <c r="K492">
        <v>189</v>
      </c>
      <c r="L492">
        <v>8</v>
      </c>
      <c r="M492">
        <v>3.9166666666666599</v>
      </c>
      <c r="N492">
        <v>1</v>
      </c>
      <c r="O492">
        <v>18</v>
      </c>
      <c r="P492">
        <v>15</v>
      </c>
      <c r="Q492">
        <v>120</v>
      </c>
      <c r="R492">
        <v>20</v>
      </c>
      <c r="S492">
        <v>174</v>
      </c>
      <c r="T492">
        <v>2.6334243379568401</v>
      </c>
      <c r="U492">
        <v>163</v>
      </c>
      <c r="V492">
        <v>1.1595092024539799</v>
      </c>
      <c r="W492">
        <v>25</v>
      </c>
      <c r="X492">
        <v>8.2500000000000004E-2</v>
      </c>
      <c r="Y492">
        <v>130410</v>
      </c>
      <c r="Z492">
        <v>206</v>
      </c>
      <c r="AA492">
        <v>9</v>
      </c>
      <c r="AB492">
        <v>4.8333333333333304</v>
      </c>
      <c r="AC492">
        <v>1</v>
      </c>
      <c r="AD492">
        <v>18</v>
      </c>
      <c r="AE492">
        <v>15</v>
      </c>
      <c r="AF492">
        <v>137</v>
      </c>
      <c r="AG492">
        <v>20</v>
      </c>
      <c r="AH492">
        <v>191</v>
      </c>
      <c r="AI492">
        <v>2.7178986559067799</v>
      </c>
      <c r="AJ492">
        <v>168</v>
      </c>
      <c r="AK492">
        <v>1.2261904761904701</v>
      </c>
      <c r="AL492">
        <v>25</v>
      </c>
      <c r="AM492">
        <v>0</v>
      </c>
      <c r="AN492">
        <v>0</v>
      </c>
      <c r="AO492" t="s">
        <v>582</v>
      </c>
      <c r="AP492">
        <v>0.65217391304347805</v>
      </c>
      <c r="AQ492" t="s">
        <v>234</v>
      </c>
      <c r="AR492">
        <v>0.17391304347826</v>
      </c>
      <c r="AS492" t="s">
        <v>97</v>
      </c>
      <c r="AT492">
        <v>0.69565217391304301</v>
      </c>
      <c r="AU492">
        <v>174</v>
      </c>
      <c r="AV492">
        <v>186</v>
      </c>
      <c r="AW492">
        <v>24091</v>
      </c>
    </row>
    <row r="493" spans="1:49" hidden="1" x14ac:dyDescent="0.3">
      <c r="A493" s="8">
        <f t="shared" si="15"/>
        <v>142011</v>
      </c>
      <c r="B493" s="8">
        <f t="shared" si="16"/>
        <v>492</v>
      </c>
      <c r="C493" s="8">
        <f>IF(LEFT(E493,12)="National Tec",MAX($C$2:C492)+1,0)</f>
        <v>0</v>
      </c>
      <c r="D493" t="s">
        <v>753</v>
      </c>
      <c r="E493" t="s">
        <v>186</v>
      </c>
      <c r="F493" t="s">
        <v>48</v>
      </c>
      <c r="G493">
        <v>50</v>
      </c>
      <c r="H493">
        <v>1998</v>
      </c>
      <c r="I493">
        <v>2020</v>
      </c>
      <c r="J493">
        <v>142011</v>
      </c>
      <c r="K493">
        <v>177</v>
      </c>
      <c r="L493">
        <v>6</v>
      </c>
      <c r="M493">
        <v>3</v>
      </c>
      <c r="N493">
        <v>1</v>
      </c>
      <c r="O493">
        <v>91</v>
      </c>
      <c r="P493">
        <v>11</v>
      </c>
      <c r="Q493">
        <v>95</v>
      </c>
      <c r="R493">
        <v>28</v>
      </c>
      <c r="S493">
        <v>125</v>
      </c>
      <c r="T493">
        <v>2.6307264436516502</v>
      </c>
      <c r="U493">
        <v>160</v>
      </c>
      <c r="V493">
        <v>1.10625</v>
      </c>
      <c r="W493">
        <v>19</v>
      </c>
      <c r="X493">
        <v>2.2100000000000002E-2</v>
      </c>
      <c r="Y493">
        <v>166239</v>
      </c>
      <c r="Z493">
        <v>181</v>
      </c>
      <c r="AA493">
        <v>6</v>
      </c>
      <c r="AB493">
        <v>3</v>
      </c>
      <c r="AC493">
        <v>1</v>
      </c>
      <c r="AD493">
        <v>91</v>
      </c>
      <c r="AE493">
        <v>11</v>
      </c>
      <c r="AF493">
        <v>95</v>
      </c>
      <c r="AG493">
        <v>28</v>
      </c>
      <c r="AH493">
        <v>128</v>
      </c>
      <c r="AI493">
        <v>2.6243112593462499</v>
      </c>
      <c r="AJ493">
        <v>163</v>
      </c>
      <c r="AK493">
        <v>1.1104294478527601</v>
      </c>
      <c r="AL493">
        <v>20</v>
      </c>
      <c r="AM493">
        <v>0</v>
      </c>
      <c r="AN493">
        <v>0</v>
      </c>
      <c r="AO493" t="s">
        <v>118</v>
      </c>
      <c r="AP493">
        <v>0.31914893617021201</v>
      </c>
      <c r="AQ493" t="s">
        <v>279</v>
      </c>
      <c r="AR493">
        <v>0.170212765957446</v>
      </c>
      <c r="AS493" t="s">
        <v>88</v>
      </c>
      <c r="AT493">
        <v>0.74468085106382897</v>
      </c>
      <c r="AU493">
        <v>3912</v>
      </c>
      <c r="AV493">
        <v>3410</v>
      </c>
      <c r="AW493">
        <v>215114</v>
      </c>
    </row>
    <row r="494" spans="1:49" hidden="1" x14ac:dyDescent="0.3">
      <c r="A494" s="8">
        <f t="shared" si="15"/>
        <v>142012</v>
      </c>
      <c r="B494" s="8">
        <f t="shared" si="16"/>
        <v>493</v>
      </c>
      <c r="C494" s="8">
        <f>IF(LEFT(E494,12)="National Tec",MAX($C$2:C493)+1,0)</f>
        <v>0</v>
      </c>
      <c r="D494" t="s">
        <v>754</v>
      </c>
      <c r="E494" t="s">
        <v>78</v>
      </c>
      <c r="F494" t="s">
        <v>48</v>
      </c>
      <c r="G494">
        <v>58</v>
      </c>
      <c r="H494">
        <v>2006</v>
      </c>
      <c r="I494">
        <v>2020</v>
      </c>
      <c r="J494">
        <v>142012</v>
      </c>
      <c r="K494">
        <v>271</v>
      </c>
      <c r="L494">
        <v>10</v>
      </c>
      <c r="M494">
        <v>5.7499999999999902</v>
      </c>
      <c r="N494">
        <v>1</v>
      </c>
      <c r="O494">
        <v>5</v>
      </c>
      <c r="P494">
        <v>22</v>
      </c>
      <c r="Q494">
        <v>87</v>
      </c>
      <c r="R494">
        <v>36</v>
      </c>
      <c r="S494">
        <v>155</v>
      </c>
      <c r="T494">
        <v>2.6307239269313101</v>
      </c>
      <c r="U494">
        <v>203</v>
      </c>
      <c r="V494">
        <v>1.3349753694581199</v>
      </c>
      <c r="W494">
        <v>40</v>
      </c>
      <c r="X494">
        <v>0.17630000000000001</v>
      </c>
      <c r="Y494">
        <v>133390</v>
      </c>
      <c r="Z494">
        <v>329</v>
      </c>
      <c r="AA494">
        <v>11</v>
      </c>
      <c r="AB494">
        <v>5.9999999999999902</v>
      </c>
      <c r="AC494">
        <v>1</v>
      </c>
      <c r="AD494">
        <v>6</v>
      </c>
      <c r="AE494">
        <v>22</v>
      </c>
      <c r="AF494">
        <v>102</v>
      </c>
      <c r="AG494">
        <v>36</v>
      </c>
      <c r="AH494">
        <v>183</v>
      </c>
      <c r="AI494">
        <v>2.7093057853543501</v>
      </c>
      <c r="AJ494">
        <v>222</v>
      </c>
      <c r="AK494">
        <v>1.4819819819819799</v>
      </c>
      <c r="AL494">
        <v>41</v>
      </c>
      <c r="AM494">
        <v>0</v>
      </c>
      <c r="AN494">
        <v>0</v>
      </c>
      <c r="AO494" t="s">
        <v>79</v>
      </c>
      <c r="AP494">
        <v>0.52631578947368396</v>
      </c>
      <c r="AQ494" t="s">
        <v>67</v>
      </c>
      <c r="AR494">
        <v>0.38596491228070101</v>
      </c>
      <c r="AS494" t="s">
        <v>69</v>
      </c>
      <c r="AT494">
        <v>0.52631578947368396</v>
      </c>
      <c r="AU494">
        <v>508</v>
      </c>
      <c r="AV494">
        <v>490</v>
      </c>
      <c r="AW494">
        <v>42054</v>
      </c>
    </row>
    <row r="495" spans="1:49" hidden="1" x14ac:dyDescent="0.3">
      <c r="A495" s="8">
        <f t="shared" si="15"/>
        <v>142171</v>
      </c>
      <c r="B495" s="8">
        <f t="shared" si="16"/>
        <v>494</v>
      </c>
      <c r="C495" s="8">
        <f>IF(LEFT(E495,12)="National Tec",MAX($C$2:C494)+1,0)</f>
        <v>0</v>
      </c>
      <c r="D495" t="s">
        <v>755</v>
      </c>
      <c r="E495" t="s">
        <v>78</v>
      </c>
      <c r="F495" t="s">
        <v>48</v>
      </c>
      <c r="G495">
        <v>39</v>
      </c>
      <c r="H495">
        <v>2013</v>
      </c>
      <c r="I495">
        <v>2020</v>
      </c>
      <c r="J495">
        <v>142171</v>
      </c>
      <c r="K495">
        <v>170</v>
      </c>
      <c r="L495">
        <v>8</v>
      </c>
      <c r="M495">
        <v>4.9261904761904702</v>
      </c>
      <c r="N495">
        <v>1</v>
      </c>
      <c r="O495">
        <v>17</v>
      </c>
      <c r="P495">
        <v>22</v>
      </c>
      <c r="Q495">
        <v>115</v>
      </c>
      <c r="R495">
        <v>23</v>
      </c>
      <c r="S495">
        <v>121</v>
      </c>
      <c r="T495">
        <v>2.6302277361579298</v>
      </c>
      <c r="U495">
        <v>98</v>
      </c>
      <c r="V495">
        <v>1.7346938775510199</v>
      </c>
      <c r="W495">
        <v>32</v>
      </c>
      <c r="X495">
        <v>0.35849999999999999</v>
      </c>
      <c r="Y495">
        <v>101819</v>
      </c>
      <c r="Z495">
        <v>265</v>
      </c>
      <c r="AA495">
        <v>10</v>
      </c>
      <c r="AB495">
        <v>5.8428571428571399</v>
      </c>
      <c r="AC495">
        <v>1</v>
      </c>
      <c r="AD495">
        <v>17</v>
      </c>
      <c r="AE495">
        <v>22</v>
      </c>
      <c r="AF495">
        <v>169</v>
      </c>
      <c r="AG495">
        <v>23</v>
      </c>
      <c r="AH495">
        <v>178</v>
      </c>
      <c r="AI495">
        <v>2.8107904601001801</v>
      </c>
      <c r="AJ495">
        <v>126</v>
      </c>
      <c r="AK495">
        <v>2.1031746031746001</v>
      </c>
      <c r="AL495">
        <v>33</v>
      </c>
      <c r="AM495">
        <v>0</v>
      </c>
      <c r="AN495">
        <v>3</v>
      </c>
      <c r="AO495" t="s">
        <v>55</v>
      </c>
      <c r="AP495">
        <v>0.487179487179487</v>
      </c>
      <c r="AQ495" t="s">
        <v>87</v>
      </c>
      <c r="AR495">
        <v>0.30769230769230699</v>
      </c>
      <c r="AS495" t="s">
        <v>69</v>
      </c>
      <c r="AT495">
        <v>0.58974358974358898</v>
      </c>
      <c r="AU495">
        <v>370</v>
      </c>
      <c r="AV495">
        <v>568</v>
      </c>
      <c r="AW495">
        <v>87611</v>
      </c>
    </row>
    <row r="496" spans="1:49" hidden="1" x14ac:dyDescent="0.3">
      <c r="A496" s="8">
        <f t="shared" si="15"/>
        <v>142502</v>
      </c>
      <c r="B496" s="8">
        <f t="shared" si="16"/>
        <v>495</v>
      </c>
      <c r="C496" s="8">
        <f>IF(LEFT(E496,12)="National Tec",MAX($C$2:C495)+1,0)</f>
        <v>0</v>
      </c>
      <c r="D496" t="s">
        <v>756</v>
      </c>
      <c r="E496" t="s">
        <v>379</v>
      </c>
      <c r="F496" t="s">
        <v>48</v>
      </c>
      <c r="G496">
        <v>198</v>
      </c>
      <c r="H496">
        <v>1991</v>
      </c>
      <c r="I496">
        <v>2020</v>
      </c>
      <c r="J496">
        <v>142502</v>
      </c>
      <c r="K496">
        <v>854</v>
      </c>
      <c r="L496">
        <v>13</v>
      </c>
      <c r="M496">
        <v>5.9771392295305299</v>
      </c>
      <c r="N496">
        <v>2</v>
      </c>
      <c r="O496">
        <v>4</v>
      </c>
      <c r="P496">
        <v>14</v>
      </c>
      <c r="Q496">
        <v>14</v>
      </c>
      <c r="R496">
        <v>83</v>
      </c>
      <c r="S496">
        <v>205</v>
      </c>
      <c r="T496">
        <v>2.6293158092479598</v>
      </c>
      <c r="U496">
        <v>761</v>
      </c>
      <c r="V496">
        <v>1.1222076215505901</v>
      </c>
      <c r="W496">
        <v>129</v>
      </c>
      <c r="X496">
        <v>0.1709</v>
      </c>
      <c r="Y496">
        <v>123525</v>
      </c>
      <c r="Z496">
        <v>1030</v>
      </c>
      <c r="AA496">
        <v>14</v>
      </c>
      <c r="AB496">
        <v>6.8561074834987803</v>
      </c>
      <c r="AC496">
        <v>2</v>
      </c>
      <c r="AD496">
        <v>5</v>
      </c>
      <c r="AE496">
        <v>14</v>
      </c>
      <c r="AF496">
        <v>18</v>
      </c>
      <c r="AG496">
        <v>83</v>
      </c>
      <c r="AH496">
        <v>252</v>
      </c>
      <c r="AI496">
        <v>2.7387523145996799</v>
      </c>
      <c r="AJ496">
        <v>827</v>
      </c>
      <c r="AK496">
        <v>1.2454655380894799</v>
      </c>
      <c r="AL496">
        <v>141</v>
      </c>
      <c r="AM496">
        <v>3</v>
      </c>
      <c r="AN496">
        <v>3</v>
      </c>
      <c r="AO496" t="s">
        <v>147</v>
      </c>
      <c r="AP496">
        <v>0.17679558011049701</v>
      </c>
      <c r="AQ496" t="s">
        <v>110</v>
      </c>
      <c r="AR496">
        <v>0.12707182320441901</v>
      </c>
      <c r="AS496" t="s">
        <v>51</v>
      </c>
      <c r="AT496">
        <v>0.38121546961325897</v>
      </c>
      <c r="AU496">
        <v>2349</v>
      </c>
      <c r="AV496">
        <v>2775</v>
      </c>
      <c r="AW496">
        <v>135836</v>
      </c>
    </row>
    <row r="497" spans="1:49" hidden="1" x14ac:dyDescent="0.3">
      <c r="A497" s="8">
        <f t="shared" si="15"/>
        <v>142517</v>
      </c>
      <c r="B497" s="8">
        <f t="shared" si="16"/>
        <v>496</v>
      </c>
      <c r="C497" s="8">
        <f>IF(LEFT(E497,12)="National Tec",MAX($C$2:C496)+1,0)</f>
        <v>0</v>
      </c>
      <c r="D497" t="s">
        <v>757</v>
      </c>
      <c r="E497" t="s">
        <v>71</v>
      </c>
      <c r="F497" t="s">
        <v>48</v>
      </c>
      <c r="G497">
        <v>181</v>
      </c>
      <c r="H497">
        <v>1991</v>
      </c>
      <c r="I497">
        <v>2020</v>
      </c>
      <c r="J497">
        <v>142517</v>
      </c>
      <c r="K497">
        <v>634</v>
      </c>
      <c r="L497">
        <v>13</v>
      </c>
      <c r="M497">
        <v>5.6723735046315698</v>
      </c>
      <c r="N497">
        <v>5</v>
      </c>
      <c r="O497">
        <v>0</v>
      </c>
      <c r="P497">
        <v>56</v>
      </c>
      <c r="Q497">
        <v>126</v>
      </c>
      <c r="R497">
        <v>90</v>
      </c>
      <c r="S497">
        <v>204</v>
      </c>
      <c r="T497">
        <v>2.6292827968102501</v>
      </c>
      <c r="U497">
        <v>413</v>
      </c>
      <c r="V497">
        <v>1.53510895883777</v>
      </c>
      <c r="W497">
        <v>109</v>
      </c>
      <c r="X497">
        <v>6.7599999999999993E-2</v>
      </c>
      <c r="Y497">
        <v>156530</v>
      </c>
      <c r="Z497">
        <v>680</v>
      </c>
      <c r="AA497">
        <v>14</v>
      </c>
      <c r="AB497">
        <v>5.6723735046315698</v>
      </c>
      <c r="AC497">
        <v>5</v>
      </c>
      <c r="AD497">
        <v>0</v>
      </c>
      <c r="AE497">
        <v>56</v>
      </c>
      <c r="AF497">
        <v>133</v>
      </c>
      <c r="AG497">
        <v>90</v>
      </c>
      <c r="AH497">
        <v>218</v>
      </c>
      <c r="AI497">
        <v>2.6476476840654901</v>
      </c>
      <c r="AJ497">
        <v>431</v>
      </c>
      <c r="AK497">
        <v>1.5777262180974401</v>
      </c>
      <c r="AL497">
        <v>114</v>
      </c>
      <c r="AM497">
        <v>0</v>
      </c>
      <c r="AN497">
        <v>1</v>
      </c>
      <c r="AO497" t="s">
        <v>105</v>
      </c>
      <c r="AP497">
        <v>0.93055555555555503</v>
      </c>
      <c r="AQ497" t="s">
        <v>49</v>
      </c>
      <c r="AR497">
        <v>2.0833333333333301E-2</v>
      </c>
      <c r="AS497" t="s">
        <v>51</v>
      </c>
      <c r="AT497">
        <v>0.98611111111111105</v>
      </c>
      <c r="AU497">
        <v>1030</v>
      </c>
      <c r="AV497">
        <v>953</v>
      </c>
      <c r="AW497">
        <v>66536</v>
      </c>
    </row>
    <row r="498" spans="1:49" hidden="1" x14ac:dyDescent="0.3">
      <c r="A498" s="8">
        <f t="shared" si="15"/>
        <v>142663</v>
      </c>
      <c r="B498" s="8">
        <f t="shared" si="16"/>
        <v>497</v>
      </c>
      <c r="C498" s="8">
        <f>IF(LEFT(E498,12)="National Tec",MAX($C$2:C497)+1,0)</f>
        <v>0</v>
      </c>
      <c r="D498" t="s">
        <v>758</v>
      </c>
      <c r="E498" t="s">
        <v>78</v>
      </c>
      <c r="F498" t="s">
        <v>48</v>
      </c>
      <c r="G498">
        <v>113</v>
      </c>
      <c r="H498">
        <v>1985</v>
      </c>
      <c r="I498">
        <v>2019</v>
      </c>
      <c r="J498">
        <v>142663</v>
      </c>
      <c r="K498">
        <v>271</v>
      </c>
      <c r="L498">
        <v>9</v>
      </c>
      <c r="M498">
        <v>4.9020202020201999</v>
      </c>
      <c r="N498">
        <v>5</v>
      </c>
      <c r="O498">
        <v>7</v>
      </c>
      <c r="P498">
        <v>37</v>
      </c>
      <c r="Q498">
        <v>96</v>
      </c>
      <c r="R498">
        <v>69</v>
      </c>
      <c r="S498">
        <v>182</v>
      </c>
      <c r="T498">
        <v>2.6288878620778098</v>
      </c>
      <c r="U498">
        <v>237</v>
      </c>
      <c r="V498">
        <v>1.1434599156118099</v>
      </c>
      <c r="W498">
        <v>70</v>
      </c>
      <c r="X498">
        <v>6.8699999999999997E-2</v>
      </c>
      <c r="Y498">
        <v>150998</v>
      </c>
      <c r="Z498">
        <v>291</v>
      </c>
      <c r="AA498">
        <v>9</v>
      </c>
      <c r="AB498">
        <v>4.9734487734487702</v>
      </c>
      <c r="AC498">
        <v>5</v>
      </c>
      <c r="AD498">
        <v>9</v>
      </c>
      <c r="AE498">
        <v>37</v>
      </c>
      <c r="AF498">
        <v>104</v>
      </c>
      <c r="AG498">
        <v>69</v>
      </c>
      <c r="AH498">
        <v>192</v>
      </c>
      <c r="AI498">
        <v>2.6613210739811701</v>
      </c>
      <c r="AJ498">
        <v>249</v>
      </c>
      <c r="AK498">
        <v>1.1686746987951799</v>
      </c>
      <c r="AL498">
        <v>73</v>
      </c>
      <c r="AM498">
        <v>0</v>
      </c>
      <c r="AN498">
        <v>0</v>
      </c>
      <c r="AO498" t="s">
        <v>227</v>
      </c>
      <c r="AP498">
        <v>0.13725490196078399</v>
      </c>
      <c r="AQ498" t="s">
        <v>147</v>
      </c>
      <c r="AR498">
        <v>0.13725490196078399</v>
      </c>
      <c r="AS498" t="s">
        <v>178</v>
      </c>
      <c r="AT498">
        <v>0.37254901960784298</v>
      </c>
      <c r="AU498">
        <v>2242</v>
      </c>
      <c r="AV498">
        <v>2137</v>
      </c>
      <c r="AW498">
        <v>113961</v>
      </c>
    </row>
    <row r="499" spans="1:49" hidden="1" x14ac:dyDescent="0.3">
      <c r="A499" s="8">
        <f t="shared" si="15"/>
        <v>142844</v>
      </c>
      <c r="B499" s="8">
        <f t="shared" si="16"/>
        <v>498</v>
      </c>
      <c r="C499" s="8">
        <f>IF(LEFT(E499,12)="National Tec",MAX($C$2:C498)+1,0)</f>
        <v>0</v>
      </c>
      <c r="D499" t="s">
        <v>759</v>
      </c>
      <c r="E499" t="s">
        <v>117</v>
      </c>
      <c r="F499" t="s">
        <v>48</v>
      </c>
      <c r="G499">
        <v>115</v>
      </c>
      <c r="H499">
        <v>2002</v>
      </c>
      <c r="I499">
        <v>2020</v>
      </c>
      <c r="J499">
        <v>142844</v>
      </c>
      <c r="K499">
        <v>2653</v>
      </c>
      <c r="L499">
        <v>14</v>
      </c>
      <c r="M499">
        <v>3.8849701731576598</v>
      </c>
      <c r="N499">
        <v>1</v>
      </c>
      <c r="O499">
        <v>2</v>
      </c>
      <c r="P499">
        <v>22</v>
      </c>
      <c r="Q499">
        <v>36</v>
      </c>
      <c r="R499">
        <v>34</v>
      </c>
      <c r="S499">
        <v>110</v>
      </c>
      <c r="T499">
        <v>2.6283858573208798</v>
      </c>
      <c r="U499">
        <v>2369</v>
      </c>
      <c r="V499">
        <v>1.11988180666948</v>
      </c>
      <c r="W499">
        <v>68</v>
      </c>
      <c r="X499">
        <v>0.23649999999999999</v>
      </c>
      <c r="Y499">
        <v>152473</v>
      </c>
      <c r="Z499">
        <v>3475</v>
      </c>
      <c r="AA499">
        <v>15</v>
      </c>
      <c r="AB499">
        <v>3.9353323505595301</v>
      </c>
      <c r="AC499">
        <v>1</v>
      </c>
      <c r="AD499">
        <v>2</v>
      </c>
      <c r="AE499">
        <v>22</v>
      </c>
      <c r="AF499">
        <v>36</v>
      </c>
      <c r="AG499">
        <v>34</v>
      </c>
      <c r="AH499">
        <v>111</v>
      </c>
      <c r="AI499">
        <v>2.65755938558488</v>
      </c>
      <c r="AJ499">
        <v>2837</v>
      </c>
      <c r="AK499">
        <v>1.2248854423686899</v>
      </c>
      <c r="AL499">
        <v>70</v>
      </c>
      <c r="AM499">
        <v>0</v>
      </c>
      <c r="AN499">
        <v>3</v>
      </c>
      <c r="AO499" t="s">
        <v>605</v>
      </c>
      <c r="AP499">
        <v>0.66304347826086896</v>
      </c>
      <c r="AQ499" t="s">
        <v>144</v>
      </c>
      <c r="AR499">
        <v>0.15217391304347799</v>
      </c>
      <c r="AS499" t="s">
        <v>51</v>
      </c>
      <c r="AT499">
        <v>0.97826086956521696</v>
      </c>
      <c r="AU499">
        <v>792</v>
      </c>
      <c r="AV499">
        <v>750</v>
      </c>
      <c r="AW499">
        <v>52338</v>
      </c>
    </row>
    <row r="500" spans="1:49" hidden="1" x14ac:dyDescent="0.3">
      <c r="A500" s="8">
        <f t="shared" si="15"/>
        <v>143954</v>
      </c>
      <c r="B500" s="8">
        <f t="shared" si="16"/>
        <v>499</v>
      </c>
      <c r="C500" s="8">
        <f>IF(LEFT(E500,12)="National Tec",MAX($C$2:C499)+1,0)</f>
        <v>0</v>
      </c>
      <c r="D500" t="s">
        <v>760</v>
      </c>
      <c r="E500" t="s">
        <v>71</v>
      </c>
      <c r="F500" t="s">
        <v>48</v>
      </c>
      <c r="G500">
        <v>81</v>
      </c>
      <c r="H500">
        <v>1985</v>
      </c>
      <c r="I500">
        <v>2017</v>
      </c>
      <c r="J500">
        <v>143954</v>
      </c>
      <c r="K500">
        <v>322</v>
      </c>
      <c r="L500">
        <v>9</v>
      </c>
      <c r="M500">
        <v>3.9023809523809501</v>
      </c>
      <c r="N500">
        <v>3</v>
      </c>
      <c r="O500">
        <v>3</v>
      </c>
      <c r="P500">
        <v>33</v>
      </c>
      <c r="Q500">
        <v>186</v>
      </c>
      <c r="R500">
        <v>53</v>
      </c>
      <c r="S500">
        <v>278</v>
      </c>
      <c r="T500">
        <v>2.6253888203695399</v>
      </c>
      <c r="U500">
        <v>282</v>
      </c>
      <c r="V500">
        <v>1.1418439716312001</v>
      </c>
      <c r="W500">
        <v>51</v>
      </c>
      <c r="X500">
        <v>0</v>
      </c>
      <c r="Y500">
        <v>170922</v>
      </c>
      <c r="Z500">
        <v>322</v>
      </c>
      <c r="AA500">
        <v>9</v>
      </c>
      <c r="AB500">
        <v>3.9023809523809501</v>
      </c>
      <c r="AC500">
        <v>3</v>
      </c>
      <c r="AD500">
        <v>3</v>
      </c>
      <c r="AE500">
        <v>33</v>
      </c>
      <c r="AF500">
        <v>186</v>
      </c>
      <c r="AG500">
        <v>53</v>
      </c>
      <c r="AH500">
        <v>278</v>
      </c>
      <c r="AI500">
        <v>2.6132310306274</v>
      </c>
      <c r="AJ500">
        <v>282</v>
      </c>
      <c r="AK500">
        <v>1.1418439716312001</v>
      </c>
      <c r="AL500">
        <v>51</v>
      </c>
      <c r="AM500">
        <v>0</v>
      </c>
      <c r="AN500">
        <v>1</v>
      </c>
      <c r="AO500" t="s">
        <v>761</v>
      </c>
      <c r="AP500">
        <v>0.38805970149253699</v>
      </c>
      <c r="AQ500" t="s">
        <v>95</v>
      </c>
      <c r="AR500">
        <v>0.26865671641791</v>
      </c>
      <c r="AS500" t="s">
        <v>97</v>
      </c>
      <c r="AT500">
        <v>0.65671641791044699</v>
      </c>
      <c r="AU500">
        <v>493</v>
      </c>
      <c r="AV500">
        <v>373</v>
      </c>
      <c r="AW500">
        <v>48043</v>
      </c>
    </row>
    <row r="501" spans="1:49" hidden="1" x14ac:dyDescent="0.3">
      <c r="A501" s="8">
        <f t="shared" si="15"/>
        <v>144000</v>
      </c>
      <c r="B501" s="8">
        <f t="shared" si="16"/>
        <v>500</v>
      </c>
      <c r="C501" s="8">
        <f>IF(LEFT(E501,12)="National Tec",MAX($C$2:C500)+1,0)</f>
        <v>0</v>
      </c>
      <c r="D501" t="s">
        <v>762</v>
      </c>
      <c r="E501" t="s">
        <v>288</v>
      </c>
      <c r="F501" t="s">
        <v>48</v>
      </c>
      <c r="G501">
        <v>184</v>
      </c>
      <c r="H501">
        <v>1990</v>
      </c>
      <c r="I501">
        <v>2019</v>
      </c>
      <c r="J501">
        <v>144000</v>
      </c>
      <c r="K501">
        <v>284</v>
      </c>
      <c r="L501">
        <v>9</v>
      </c>
      <c r="M501">
        <v>5.36666666666666</v>
      </c>
      <c r="N501">
        <v>5</v>
      </c>
      <c r="O501">
        <v>14</v>
      </c>
      <c r="P501">
        <v>43</v>
      </c>
      <c r="Q501">
        <v>27</v>
      </c>
      <c r="R501">
        <v>155</v>
      </c>
      <c r="S501">
        <v>244</v>
      </c>
      <c r="T501">
        <v>2.62531313902221</v>
      </c>
      <c r="U501">
        <v>249</v>
      </c>
      <c r="V501">
        <v>1.1405622489959799</v>
      </c>
      <c r="W501">
        <v>74</v>
      </c>
      <c r="X501">
        <v>3.73E-2</v>
      </c>
      <c r="Y501">
        <v>163131</v>
      </c>
      <c r="Z501">
        <v>295</v>
      </c>
      <c r="AA501">
        <v>9</v>
      </c>
      <c r="AB501">
        <v>5.7</v>
      </c>
      <c r="AC501">
        <v>5</v>
      </c>
      <c r="AD501">
        <v>14</v>
      </c>
      <c r="AE501">
        <v>43</v>
      </c>
      <c r="AF501">
        <v>27</v>
      </c>
      <c r="AG501">
        <v>155</v>
      </c>
      <c r="AH501">
        <v>253</v>
      </c>
      <c r="AI501">
        <v>2.6316337437744699</v>
      </c>
      <c r="AJ501">
        <v>257</v>
      </c>
      <c r="AK501">
        <v>1.14785992217898</v>
      </c>
      <c r="AL501">
        <v>76</v>
      </c>
      <c r="AM501">
        <v>0</v>
      </c>
      <c r="AN501">
        <v>7</v>
      </c>
      <c r="AO501" t="s">
        <v>118</v>
      </c>
      <c r="AP501">
        <v>0.37333333333333302</v>
      </c>
      <c r="AQ501" t="s">
        <v>67</v>
      </c>
      <c r="AR501">
        <v>0.15333333333333299</v>
      </c>
      <c r="AS501" t="s">
        <v>88</v>
      </c>
      <c r="AT501">
        <v>0.73333333333333295</v>
      </c>
      <c r="AU501">
        <v>3851</v>
      </c>
      <c r="AV501">
        <v>3460</v>
      </c>
      <c r="AW501">
        <v>215114</v>
      </c>
    </row>
    <row r="502" spans="1:49" hidden="1" x14ac:dyDescent="0.3">
      <c r="A502" s="8">
        <f t="shared" si="15"/>
        <v>144108</v>
      </c>
      <c r="B502" s="8">
        <f t="shared" si="16"/>
        <v>501</v>
      </c>
      <c r="C502" s="8">
        <f>IF(LEFT(E502,12)="National Tec",MAX($C$2:C501)+1,0)</f>
        <v>0</v>
      </c>
      <c r="D502" t="s">
        <v>763</v>
      </c>
      <c r="E502" t="s">
        <v>47</v>
      </c>
      <c r="F502" t="s">
        <v>48</v>
      </c>
      <c r="G502">
        <v>190</v>
      </c>
      <c r="H502">
        <v>1991</v>
      </c>
      <c r="I502">
        <v>2020</v>
      </c>
      <c r="J502">
        <v>144108</v>
      </c>
      <c r="K502">
        <v>370</v>
      </c>
      <c r="L502">
        <v>8</v>
      </c>
      <c r="M502">
        <v>4.7718253968253901</v>
      </c>
      <c r="N502">
        <v>17</v>
      </c>
      <c r="O502">
        <v>7</v>
      </c>
      <c r="P502">
        <v>56</v>
      </c>
      <c r="Q502">
        <v>79</v>
      </c>
      <c r="R502">
        <v>134</v>
      </c>
      <c r="S502">
        <v>216</v>
      </c>
      <c r="T502">
        <v>2.6250670247906802</v>
      </c>
      <c r="U502">
        <v>241</v>
      </c>
      <c r="V502">
        <v>1.5352697095435599</v>
      </c>
      <c r="W502">
        <v>116</v>
      </c>
      <c r="X502">
        <v>0.22109999999999999</v>
      </c>
      <c r="Y502">
        <v>99124</v>
      </c>
      <c r="Z502">
        <v>475</v>
      </c>
      <c r="AA502">
        <v>9</v>
      </c>
      <c r="AB502">
        <v>5.1646825396825298</v>
      </c>
      <c r="AC502">
        <v>17</v>
      </c>
      <c r="AD502">
        <v>15</v>
      </c>
      <c r="AE502">
        <v>56</v>
      </c>
      <c r="AF502">
        <v>127</v>
      </c>
      <c r="AG502">
        <v>134</v>
      </c>
      <c r="AH502">
        <v>291</v>
      </c>
      <c r="AI502">
        <v>2.8207714486537001</v>
      </c>
      <c r="AJ502">
        <v>257</v>
      </c>
      <c r="AK502">
        <v>1.84824902723735</v>
      </c>
      <c r="AL502">
        <v>121</v>
      </c>
      <c r="AM502">
        <v>3</v>
      </c>
      <c r="AN502">
        <v>1</v>
      </c>
      <c r="AO502" t="s">
        <v>346</v>
      </c>
      <c r="AP502">
        <v>0.30357142857142799</v>
      </c>
      <c r="AQ502" t="s">
        <v>152</v>
      </c>
      <c r="AR502">
        <v>0.14285714285714199</v>
      </c>
      <c r="AS502" t="s">
        <v>187</v>
      </c>
      <c r="AT502">
        <v>0.44047619047619002</v>
      </c>
      <c r="AU502">
        <v>1903</v>
      </c>
      <c r="AV502">
        <v>2547</v>
      </c>
      <c r="AW502">
        <v>70197</v>
      </c>
    </row>
    <row r="503" spans="1:49" hidden="1" x14ac:dyDescent="0.3">
      <c r="A503" s="8">
        <f t="shared" si="15"/>
        <v>144986</v>
      </c>
      <c r="B503" s="8">
        <f t="shared" si="16"/>
        <v>502</v>
      </c>
      <c r="C503" s="8">
        <f>IF(LEFT(E503,12)="National Tec",MAX($C$2:C502)+1,0)</f>
        <v>0</v>
      </c>
      <c r="D503" t="s">
        <v>764</v>
      </c>
      <c r="E503" t="s">
        <v>71</v>
      </c>
      <c r="F503" t="s">
        <v>48</v>
      </c>
      <c r="G503">
        <v>70</v>
      </c>
      <c r="H503">
        <v>1984</v>
      </c>
      <c r="I503">
        <v>2020</v>
      </c>
      <c r="J503">
        <v>144986</v>
      </c>
      <c r="K503">
        <v>148</v>
      </c>
      <c r="L503">
        <v>4</v>
      </c>
      <c r="M503">
        <v>3.7833333333333301</v>
      </c>
      <c r="N503">
        <v>6</v>
      </c>
      <c r="O503">
        <v>102</v>
      </c>
      <c r="P503">
        <v>6</v>
      </c>
      <c r="Q503">
        <v>102</v>
      </c>
      <c r="R503">
        <v>66</v>
      </c>
      <c r="S503">
        <v>147</v>
      </c>
      <c r="T503">
        <v>2.6227877226537402</v>
      </c>
      <c r="U503">
        <v>140</v>
      </c>
      <c r="V503">
        <v>1.0571428571428501</v>
      </c>
      <c r="W503">
        <v>27</v>
      </c>
      <c r="X503">
        <v>0.2487</v>
      </c>
      <c r="Y503">
        <v>106331</v>
      </c>
      <c r="Z503">
        <v>197</v>
      </c>
      <c r="AA503">
        <v>6</v>
      </c>
      <c r="AB503">
        <v>4.7333333333333298</v>
      </c>
      <c r="AC503">
        <v>6</v>
      </c>
      <c r="AD503">
        <v>110</v>
      </c>
      <c r="AE503">
        <v>6</v>
      </c>
      <c r="AF503">
        <v>110</v>
      </c>
      <c r="AG503">
        <v>66</v>
      </c>
      <c r="AH503">
        <v>187</v>
      </c>
      <c r="AI503">
        <v>2.79443683289078</v>
      </c>
      <c r="AJ503">
        <v>167</v>
      </c>
      <c r="AK503">
        <v>1.1796407185628699</v>
      </c>
      <c r="AL503">
        <v>37</v>
      </c>
      <c r="AM503">
        <v>0</v>
      </c>
      <c r="AN503">
        <v>0</v>
      </c>
      <c r="AO503" t="s">
        <v>108</v>
      </c>
      <c r="AP503">
        <v>0.35593220338983</v>
      </c>
      <c r="AQ503" t="s">
        <v>234</v>
      </c>
      <c r="AR503">
        <v>0.28813559322033899</v>
      </c>
      <c r="AS503" t="s">
        <v>69</v>
      </c>
      <c r="AT503">
        <v>0.45762711864406702</v>
      </c>
      <c r="AU503">
        <v>1055</v>
      </c>
      <c r="AV503">
        <v>1339</v>
      </c>
      <c r="AW503">
        <v>92645</v>
      </c>
    </row>
    <row r="504" spans="1:49" hidden="1" x14ac:dyDescent="0.3">
      <c r="A504" s="8">
        <f t="shared" si="15"/>
        <v>146165</v>
      </c>
      <c r="B504" s="8">
        <f t="shared" si="16"/>
        <v>503</v>
      </c>
      <c r="C504" s="8">
        <f>IF(LEFT(E504,12)="National Tec",MAX($C$2:C503)+1,0)</f>
        <v>0</v>
      </c>
      <c r="D504" t="s">
        <v>765</v>
      </c>
      <c r="E504" t="s">
        <v>122</v>
      </c>
      <c r="F504" t="s">
        <v>48</v>
      </c>
      <c r="G504">
        <v>47</v>
      </c>
      <c r="H504">
        <v>2011</v>
      </c>
      <c r="I504">
        <v>2020</v>
      </c>
      <c r="J504">
        <v>146165</v>
      </c>
      <c r="K504">
        <v>246</v>
      </c>
      <c r="L504">
        <v>9</v>
      </c>
      <c r="M504">
        <v>3.9595238095238101</v>
      </c>
      <c r="N504">
        <v>2</v>
      </c>
      <c r="O504">
        <v>6</v>
      </c>
      <c r="P504">
        <v>28</v>
      </c>
      <c r="Q504">
        <v>180</v>
      </c>
      <c r="R504">
        <v>29</v>
      </c>
      <c r="S504">
        <v>180</v>
      </c>
      <c r="T504">
        <v>2.6196988693212799</v>
      </c>
      <c r="U504">
        <v>203</v>
      </c>
      <c r="V504">
        <v>1.21182266009852</v>
      </c>
      <c r="W504">
        <v>39</v>
      </c>
      <c r="X504">
        <v>0.1908</v>
      </c>
      <c r="Y504">
        <v>120261</v>
      </c>
      <c r="Z504">
        <v>304</v>
      </c>
      <c r="AA504">
        <v>10</v>
      </c>
      <c r="AB504">
        <v>4.6595238095238098</v>
      </c>
      <c r="AC504">
        <v>2</v>
      </c>
      <c r="AD504">
        <v>8</v>
      </c>
      <c r="AE504">
        <v>28</v>
      </c>
      <c r="AF504">
        <v>223</v>
      </c>
      <c r="AG504">
        <v>29</v>
      </c>
      <c r="AH504">
        <v>223</v>
      </c>
      <c r="AI504">
        <v>2.7486002231086801</v>
      </c>
      <c r="AJ504">
        <v>223</v>
      </c>
      <c r="AK504">
        <v>1.3632286995515599</v>
      </c>
      <c r="AL504">
        <v>43</v>
      </c>
      <c r="AM504">
        <v>0</v>
      </c>
      <c r="AN504">
        <v>0</v>
      </c>
      <c r="AO504" t="s">
        <v>95</v>
      </c>
      <c r="AP504">
        <v>0.76086956521739102</v>
      </c>
      <c r="AQ504" t="s">
        <v>245</v>
      </c>
      <c r="AR504">
        <v>8.6956521739130405E-2</v>
      </c>
      <c r="AS504" t="s">
        <v>97</v>
      </c>
      <c r="AT504">
        <v>0.80434782608695599</v>
      </c>
      <c r="AU504">
        <v>820</v>
      </c>
      <c r="AV504">
        <v>1038</v>
      </c>
      <c r="AW504">
        <v>48453</v>
      </c>
    </row>
    <row r="505" spans="1:49" hidden="1" x14ac:dyDescent="0.3">
      <c r="A505" s="8">
        <f t="shared" si="15"/>
        <v>146320</v>
      </c>
      <c r="B505" s="8">
        <f t="shared" si="16"/>
        <v>504</v>
      </c>
      <c r="C505" s="8">
        <f>IF(LEFT(E505,12)="National Tec",MAX($C$2:C504)+1,0)</f>
        <v>0</v>
      </c>
      <c r="D505" t="s">
        <v>766</v>
      </c>
      <c r="E505" t="s">
        <v>294</v>
      </c>
      <c r="F505" t="s">
        <v>48</v>
      </c>
      <c r="G505">
        <v>72</v>
      </c>
      <c r="H505">
        <v>1993</v>
      </c>
      <c r="I505">
        <v>2020</v>
      </c>
      <c r="J505">
        <v>146320</v>
      </c>
      <c r="K505">
        <v>321</v>
      </c>
      <c r="L505">
        <v>10</v>
      </c>
      <c r="M505">
        <v>3.92624358922312</v>
      </c>
      <c r="N505">
        <v>6</v>
      </c>
      <c r="O505">
        <v>16</v>
      </c>
      <c r="P505">
        <v>18</v>
      </c>
      <c r="Q505">
        <v>64</v>
      </c>
      <c r="R505">
        <v>39</v>
      </c>
      <c r="S505">
        <v>121</v>
      </c>
      <c r="T505">
        <v>2.61924785052013</v>
      </c>
      <c r="U505">
        <v>278</v>
      </c>
      <c r="V505">
        <v>1.1546762589927999</v>
      </c>
      <c r="W505">
        <v>57</v>
      </c>
      <c r="X505">
        <v>0.31119999999999998</v>
      </c>
      <c r="Y505">
        <v>99722</v>
      </c>
      <c r="Z505">
        <v>466</v>
      </c>
      <c r="AA505">
        <v>11</v>
      </c>
      <c r="AB505">
        <v>4.8721028024736404</v>
      </c>
      <c r="AC505">
        <v>6</v>
      </c>
      <c r="AD505">
        <v>20</v>
      </c>
      <c r="AE505">
        <v>18</v>
      </c>
      <c r="AF505">
        <v>105</v>
      </c>
      <c r="AG505">
        <v>39</v>
      </c>
      <c r="AH505">
        <v>194</v>
      </c>
      <c r="AI505">
        <v>2.8186477468259299</v>
      </c>
      <c r="AJ505">
        <v>334</v>
      </c>
      <c r="AK505">
        <v>1.39520958083832</v>
      </c>
      <c r="AL505">
        <v>64</v>
      </c>
      <c r="AM505">
        <v>0</v>
      </c>
      <c r="AN505">
        <v>0</v>
      </c>
      <c r="AO505" t="s">
        <v>139</v>
      </c>
      <c r="AP505">
        <v>0.41791044776119401</v>
      </c>
      <c r="AQ505" t="s">
        <v>189</v>
      </c>
      <c r="AR505">
        <v>0.20895522388059701</v>
      </c>
      <c r="AS505" t="s">
        <v>187</v>
      </c>
      <c r="AT505">
        <v>0.462686567164179</v>
      </c>
      <c r="AU505">
        <v>1222</v>
      </c>
      <c r="AV505">
        <v>1888</v>
      </c>
      <c r="AW505">
        <v>66925</v>
      </c>
    </row>
    <row r="506" spans="1:49" x14ac:dyDescent="0.3">
      <c r="A506" s="8">
        <f t="shared" si="15"/>
        <v>146369</v>
      </c>
      <c r="B506" s="8">
        <f t="shared" si="16"/>
        <v>505</v>
      </c>
      <c r="C506" s="8">
        <f>IF(LEFT(E506,12)="National Tec",MAX($C$2:C505)+1,0)</f>
        <v>58</v>
      </c>
      <c r="D506" t="s">
        <v>767</v>
      </c>
      <c r="E506" t="s">
        <v>53</v>
      </c>
      <c r="F506" t="s">
        <v>48</v>
      </c>
      <c r="G506">
        <v>269</v>
      </c>
      <c r="H506">
        <v>1997</v>
      </c>
      <c r="I506">
        <v>2020</v>
      </c>
      <c r="J506">
        <v>146369</v>
      </c>
      <c r="K506">
        <v>610</v>
      </c>
      <c r="L506">
        <v>8</v>
      </c>
      <c r="M506">
        <v>5.2361111111111098</v>
      </c>
      <c r="N506">
        <v>9</v>
      </c>
      <c r="O506">
        <v>4</v>
      </c>
      <c r="P506">
        <v>68</v>
      </c>
      <c r="Q506">
        <v>62</v>
      </c>
      <c r="R506">
        <v>114</v>
      </c>
      <c r="S506">
        <v>219</v>
      </c>
      <c r="T506">
        <v>2.6191487720665498</v>
      </c>
      <c r="U506">
        <v>535</v>
      </c>
      <c r="V506">
        <v>1.1401869158878499</v>
      </c>
      <c r="W506">
        <v>93</v>
      </c>
      <c r="X506">
        <v>0.11849999999999999</v>
      </c>
      <c r="Y506">
        <v>142622</v>
      </c>
      <c r="Z506">
        <v>692</v>
      </c>
      <c r="AA506">
        <v>9</v>
      </c>
      <c r="AB506">
        <v>5.93611111111111</v>
      </c>
      <c r="AC506">
        <v>9</v>
      </c>
      <c r="AD506">
        <v>4</v>
      </c>
      <c r="AE506">
        <v>68</v>
      </c>
      <c r="AF506">
        <v>69</v>
      </c>
      <c r="AG506">
        <v>114</v>
      </c>
      <c r="AH506">
        <v>233</v>
      </c>
      <c r="AI506">
        <v>2.6833720595522998</v>
      </c>
      <c r="AJ506">
        <v>557</v>
      </c>
      <c r="AK506">
        <v>1.2423698384201001</v>
      </c>
      <c r="AL506">
        <v>102</v>
      </c>
      <c r="AM506">
        <v>0</v>
      </c>
      <c r="AN506">
        <v>6</v>
      </c>
      <c r="AO506" t="s">
        <v>118</v>
      </c>
      <c r="AP506">
        <v>0.50196078431372504</v>
      </c>
      <c r="AQ506" t="s">
        <v>87</v>
      </c>
      <c r="AR506">
        <v>0.19215686274509799</v>
      </c>
      <c r="AS506" t="s">
        <v>88</v>
      </c>
      <c r="AT506">
        <v>0.81176470588235194</v>
      </c>
      <c r="AU506">
        <v>3377</v>
      </c>
      <c r="AV506">
        <v>3525</v>
      </c>
      <c r="AW506">
        <v>215114</v>
      </c>
    </row>
    <row r="507" spans="1:49" hidden="1" x14ac:dyDescent="0.3">
      <c r="A507" s="8">
        <f t="shared" si="15"/>
        <v>147675</v>
      </c>
      <c r="B507" s="8">
        <f t="shared" si="16"/>
        <v>506</v>
      </c>
      <c r="C507" s="8">
        <f>IF(LEFT(E507,12)="National Tec",MAX($C$2:C506)+1,0)</f>
        <v>0</v>
      </c>
      <c r="D507" t="s">
        <v>768</v>
      </c>
      <c r="E507" t="s">
        <v>62</v>
      </c>
      <c r="F507" t="s">
        <v>48</v>
      </c>
      <c r="G507">
        <v>183</v>
      </c>
      <c r="H507">
        <v>1999</v>
      </c>
      <c r="I507">
        <v>2020</v>
      </c>
      <c r="J507">
        <v>147675</v>
      </c>
      <c r="K507">
        <v>605</v>
      </c>
      <c r="L507">
        <v>12</v>
      </c>
      <c r="M507">
        <v>5.8088023088023002</v>
      </c>
      <c r="N507">
        <v>1</v>
      </c>
      <c r="O507">
        <v>0</v>
      </c>
      <c r="P507">
        <v>24</v>
      </c>
      <c r="Q507">
        <v>67</v>
      </c>
      <c r="R507">
        <v>126</v>
      </c>
      <c r="S507">
        <v>399</v>
      </c>
      <c r="T507">
        <v>2.6155994889871499</v>
      </c>
      <c r="U507">
        <v>462</v>
      </c>
      <c r="V507">
        <v>1.3095238095238</v>
      </c>
      <c r="W507">
        <v>84</v>
      </c>
      <c r="X507">
        <v>0.11550000000000001</v>
      </c>
      <c r="Y507">
        <v>147236</v>
      </c>
      <c r="Z507">
        <v>684</v>
      </c>
      <c r="AA507">
        <v>13</v>
      </c>
      <c r="AB507">
        <v>6.5588023088023002</v>
      </c>
      <c r="AC507">
        <v>1</v>
      </c>
      <c r="AD507">
        <v>0</v>
      </c>
      <c r="AE507">
        <v>24</v>
      </c>
      <c r="AF507">
        <v>70</v>
      </c>
      <c r="AG507">
        <v>126</v>
      </c>
      <c r="AH507">
        <v>452</v>
      </c>
      <c r="AI507">
        <v>2.6712709413481099</v>
      </c>
      <c r="AJ507">
        <v>503</v>
      </c>
      <c r="AK507">
        <v>1.3598409542743499</v>
      </c>
      <c r="AL507">
        <v>88</v>
      </c>
      <c r="AM507">
        <v>2</v>
      </c>
      <c r="AN507">
        <v>0</v>
      </c>
      <c r="AO507" t="s">
        <v>101</v>
      </c>
      <c r="AP507">
        <v>0.4</v>
      </c>
      <c r="AQ507" t="s">
        <v>314</v>
      </c>
      <c r="AR507">
        <v>0.25555555555555498</v>
      </c>
      <c r="AS507" t="s">
        <v>85</v>
      </c>
      <c r="AT507">
        <v>0.66111111111111098</v>
      </c>
      <c r="AU507">
        <v>781</v>
      </c>
      <c r="AV507">
        <v>761</v>
      </c>
      <c r="AW507">
        <v>56325</v>
      </c>
    </row>
    <row r="508" spans="1:49" hidden="1" x14ac:dyDescent="0.3">
      <c r="A508" s="8">
        <f t="shared" si="15"/>
        <v>147885</v>
      </c>
      <c r="B508" s="8">
        <f t="shared" si="16"/>
        <v>507</v>
      </c>
      <c r="C508" s="8">
        <f>IF(LEFT(E508,12)="National Tec",MAX($C$2:C507)+1,0)</f>
        <v>0</v>
      </c>
      <c r="D508" t="s">
        <v>769</v>
      </c>
      <c r="E508" t="s">
        <v>122</v>
      </c>
      <c r="F508" t="s">
        <v>48</v>
      </c>
      <c r="G508">
        <v>441</v>
      </c>
      <c r="H508">
        <v>1983</v>
      </c>
      <c r="I508">
        <v>2020</v>
      </c>
      <c r="J508">
        <v>147885</v>
      </c>
      <c r="K508">
        <v>846</v>
      </c>
      <c r="L508">
        <v>12</v>
      </c>
      <c r="M508">
        <v>4.3944500843541503</v>
      </c>
      <c r="N508">
        <v>3</v>
      </c>
      <c r="O508">
        <v>3</v>
      </c>
      <c r="P508">
        <v>27</v>
      </c>
      <c r="Q508">
        <v>18</v>
      </c>
      <c r="R508">
        <v>323</v>
      </c>
      <c r="S508">
        <v>443</v>
      </c>
      <c r="T508">
        <v>2.6149661614228399</v>
      </c>
      <c r="U508">
        <v>760</v>
      </c>
      <c r="V508">
        <v>1.1131578947368399</v>
      </c>
      <c r="W508">
        <v>165</v>
      </c>
      <c r="X508">
        <v>8.7400000000000005E-2</v>
      </c>
      <c r="Y508">
        <v>149801</v>
      </c>
      <c r="Z508">
        <v>927</v>
      </c>
      <c r="AA508">
        <v>13</v>
      </c>
      <c r="AB508">
        <v>4.8414197813238502</v>
      </c>
      <c r="AC508">
        <v>3</v>
      </c>
      <c r="AD508">
        <v>3</v>
      </c>
      <c r="AE508">
        <v>27</v>
      </c>
      <c r="AF508">
        <v>21</v>
      </c>
      <c r="AG508">
        <v>323</v>
      </c>
      <c r="AH508">
        <v>459</v>
      </c>
      <c r="AI508">
        <v>2.6645358104441401</v>
      </c>
      <c r="AJ508">
        <v>813</v>
      </c>
      <c r="AK508">
        <v>1.14022140221402</v>
      </c>
      <c r="AL508">
        <v>173</v>
      </c>
      <c r="AM508">
        <v>0</v>
      </c>
      <c r="AN508">
        <v>1</v>
      </c>
      <c r="AO508" t="s">
        <v>252</v>
      </c>
      <c r="AP508">
        <v>0.678200692041522</v>
      </c>
      <c r="AQ508" t="s">
        <v>144</v>
      </c>
      <c r="AR508">
        <v>0.10034602076124501</v>
      </c>
      <c r="AS508" t="s">
        <v>51</v>
      </c>
      <c r="AT508">
        <v>0.94463667820069197</v>
      </c>
      <c r="AU508">
        <v>1500</v>
      </c>
      <c r="AV508">
        <v>1487</v>
      </c>
      <c r="AW508">
        <v>76367</v>
      </c>
    </row>
    <row r="509" spans="1:49" hidden="1" x14ac:dyDescent="0.3">
      <c r="A509" s="8">
        <f t="shared" si="15"/>
        <v>148289</v>
      </c>
      <c r="B509" s="8">
        <f t="shared" si="16"/>
        <v>508</v>
      </c>
      <c r="C509" s="8">
        <f>IF(LEFT(E509,12)="National Tec",MAX($C$2:C508)+1,0)</f>
        <v>0</v>
      </c>
      <c r="D509" t="s">
        <v>770</v>
      </c>
      <c r="E509" t="s">
        <v>78</v>
      </c>
      <c r="F509" t="s">
        <v>48</v>
      </c>
      <c r="G509">
        <v>43</v>
      </c>
      <c r="H509">
        <v>1994</v>
      </c>
      <c r="I509">
        <v>2020</v>
      </c>
      <c r="J509">
        <v>148289</v>
      </c>
      <c r="K509">
        <v>115</v>
      </c>
      <c r="L509">
        <v>6</v>
      </c>
      <c r="M509">
        <v>5.5</v>
      </c>
      <c r="N509">
        <v>18</v>
      </c>
      <c r="O509">
        <v>51</v>
      </c>
      <c r="P509">
        <v>28</v>
      </c>
      <c r="Q509">
        <v>64</v>
      </c>
      <c r="R509">
        <v>37</v>
      </c>
      <c r="S509">
        <v>113</v>
      </c>
      <c r="T509">
        <v>2.61392008258081</v>
      </c>
      <c r="U509">
        <v>99</v>
      </c>
      <c r="V509">
        <v>1.16161616161616</v>
      </c>
      <c r="W509">
        <v>29</v>
      </c>
      <c r="X509">
        <v>4.9599999999999998E-2</v>
      </c>
      <c r="Y509">
        <v>171580</v>
      </c>
      <c r="Z509">
        <v>121</v>
      </c>
      <c r="AA509">
        <v>6</v>
      </c>
      <c r="AB509">
        <v>5.5</v>
      </c>
      <c r="AC509">
        <v>18</v>
      </c>
      <c r="AD509">
        <v>51</v>
      </c>
      <c r="AE509">
        <v>28</v>
      </c>
      <c r="AF509">
        <v>67</v>
      </c>
      <c r="AG509">
        <v>37</v>
      </c>
      <c r="AH509">
        <v>116</v>
      </c>
      <c r="AI509">
        <v>2.6117912656975202</v>
      </c>
      <c r="AJ509">
        <v>102</v>
      </c>
      <c r="AK509">
        <v>1.18627450980392</v>
      </c>
      <c r="AL509">
        <v>30</v>
      </c>
      <c r="AM509">
        <v>0</v>
      </c>
      <c r="AN509">
        <v>1</v>
      </c>
      <c r="AO509" t="s">
        <v>127</v>
      </c>
      <c r="AP509">
        <v>0.4</v>
      </c>
      <c r="AQ509" t="s">
        <v>157</v>
      </c>
      <c r="AR509">
        <v>0.3</v>
      </c>
      <c r="AS509" t="s">
        <v>69</v>
      </c>
      <c r="AT509">
        <v>0.7</v>
      </c>
      <c r="AU509">
        <v>1714</v>
      </c>
      <c r="AV509">
        <v>1470</v>
      </c>
      <c r="AW509">
        <v>87535</v>
      </c>
    </row>
    <row r="510" spans="1:49" hidden="1" x14ac:dyDescent="0.3">
      <c r="A510" s="8">
        <f t="shared" si="15"/>
        <v>148415</v>
      </c>
      <c r="B510" s="8">
        <f t="shared" si="16"/>
        <v>509</v>
      </c>
      <c r="C510" s="8">
        <f>IF(LEFT(E510,12)="National Tec",MAX($C$2:C509)+1,0)</f>
        <v>0</v>
      </c>
      <c r="D510" t="s">
        <v>771</v>
      </c>
      <c r="E510" t="s">
        <v>275</v>
      </c>
      <c r="F510" t="s">
        <v>48</v>
      </c>
      <c r="G510">
        <v>382</v>
      </c>
      <c r="H510">
        <v>1979</v>
      </c>
      <c r="I510">
        <v>2020</v>
      </c>
      <c r="J510">
        <v>148415</v>
      </c>
      <c r="K510">
        <v>2993</v>
      </c>
      <c r="L510">
        <v>15</v>
      </c>
      <c r="M510">
        <v>4.9341456853241601</v>
      </c>
      <c r="N510">
        <v>3</v>
      </c>
      <c r="O510">
        <v>0</v>
      </c>
      <c r="P510">
        <v>23</v>
      </c>
      <c r="Q510">
        <v>21</v>
      </c>
      <c r="R510">
        <v>134</v>
      </c>
      <c r="S510">
        <v>247</v>
      </c>
      <c r="T510">
        <v>2.6135966083279198</v>
      </c>
      <c r="U510">
        <v>2746</v>
      </c>
      <c r="V510">
        <v>1.0899490167516299</v>
      </c>
      <c r="W510">
        <v>248</v>
      </c>
      <c r="X510">
        <v>0.1633</v>
      </c>
      <c r="Y510">
        <v>102165</v>
      </c>
      <c r="Z510">
        <v>3577</v>
      </c>
      <c r="AA510">
        <v>17</v>
      </c>
      <c r="AB510">
        <v>5.7494233775691601</v>
      </c>
      <c r="AC510">
        <v>3</v>
      </c>
      <c r="AD510">
        <v>2</v>
      </c>
      <c r="AE510">
        <v>23</v>
      </c>
      <c r="AF510">
        <v>23</v>
      </c>
      <c r="AG510">
        <v>134</v>
      </c>
      <c r="AH510">
        <v>277</v>
      </c>
      <c r="AI510">
        <v>2.8094655197018001</v>
      </c>
      <c r="AJ510">
        <v>3128</v>
      </c>
      <c r="AK510">
        <v>1.14354219948849</v>
      </c>
      <c r="AL510">
        <v>275</v>
      </c>
      <c r="AM510">
        <v>0</v>
      </c>
      <c r="AN510">
        <v>4</v>
      </c>
      <c r="AO510" t="s">
        <v>60</v>
      </c>
      <c r="AP510">
        <v>0.36309523809523803</v>
      </c>
      <c r="AQ510" t="s">
        <v>49</v>
      </c>
      <c r="AR510">
        <v>0.13095238095237999</v>
      </c>
      <c r="AS510" t="s">
        <v>51</v>
      </c>
      <c r="AT510">
        <v>0.41071428571428498</v>
      </c>
      <c r="AU510">
        <v>703</v>
      </c>
      <c r="AV510">
        <v>1020</v>
      </c>
      <c r="AW510">
        <v>35927</v>
      </c>
    </row>
    <row r="511" spans="1:49" hidden="1" x14ac:dyDescent="0.3">
      <c r="A511" s="8">
        <f t="shared" si="15"/>
        <v>148778</v>
      </c>
      <c r="B511" s="8">
        <f t="shared" si="16"/>
        <v>510</v>
      </c>
      <c r="C511" s="8">
        <f>IF(LEFT(E511,12)="National Tec",MAX($C$2:C510)+1,0)</f>
        <v>0</v>
      </c>
      <c r="D511" t="s">
        <v>772</v>
      </c>
      <c r="E511" t="s">
        <v>122</v>
      </c>
      <c r="F511" t="s">
        <v>48</v>
      </c>
      <c r="G511">
        <v>57</v>
      </c>
      <c r="H511">
        <v>2013</v>
      </c>
      <c r="I511">
        <v>2020</v>
      </c>
      <c r="J511">
        <v>148778</v>
      </c>
      <c r="K511">
        <v>589</v>
      </c>
      <c r="L511">
        <v>13</v>
      </c>
      <c r="M511">
        <v>3.4489795120600002</v>
      </c>
      <c r="N511">
        <v>0</v>
      </c>
      <c r="O511">
        <v>0</v>
      </c>
      <c r="P511">
        <v>18</v>
      </c>
      <c r="Q511">
        <v>267</v>
      </c>
      <c r="R511">
        <v>19</v>
      </c>
      <c r="S511">
        <v>267</v>
      </c>
      <c r="T511">
        <v>2.6126308140261298</v>
      </c>
      <c r="U511">
        <v>527</v>
      </c>
      <c r="V511">
        <v>1.1176470588235199</v>
      </c>
      <c r="W511">
        <v>43</v>
      </c>
      <c r="X511">
        <v>0.11559999999999999</v>
      </c>
      <c r="Y511">
        <v>142849</v>
      </c>
      <c r="Z511">
        <v>666</v>
      </c>
      <c r="AA511">
        <v>14</v>
      </c>
      <c r="AB511">
        <v>3.9450112580917498</v>
      </c>
      <c r="AC511">
        <v>0</v>
      </c>
      <c r="AD511">
        <v>0</v>
      </c>
      <c r="AE511">
        <v>18</v>
      </c>
      <c r="AF511">
        <v>310</v>
      </c>
      <c r="AG511">
        <v>19</v>
      </c>
      <c r="AH511">
        <v>310</v>
      </c>
      <c r="AI511">
        <v>2.6826673275038901</v>
      </c>
      <c r="AJ511">
        <v>562</v>
      </c>
      <c r="AK511">
        <v>1.18505338078291</v>
      </c>
      <c r="AL511">
        <v>47</v>
      </c>
      <c r="AM511">
        <v>0</v>
      </c>
      <c r="AN511">
        <v>0</v>
      </c>
      <c r="AO511" t="s">
        <v>144</v>
      </c>
      <c r="AP511">
        <v>0.59615384615384603</v>
      </c>
      <c r="AQ511" t="s">
        <v>113</v>
      </c>
      <c r="AR511">
        <v>0.134615384615384</v>
      </c>
      <c r="AS511" t="s">
        <v>51</v>
      </c>
      <c r="AT511">
        <v>0.76923076923076905</v>
      </c>
      <c r="AU511">
        <v>1217</v>
      </c>
      <c r="AV511">
        <v>1316</v>
      </c>
      <c r="AW511">
        <v>106795</v>
      </c>
    </row>
    <row r="512" spans="1:49" hidden="1" x14ac:dyDescent="0.3">
      <c r="A512" s="8">
        <f t="shared" si="15"/>
        <v>149118</v>
      </c>
      <c r="B512" s="8">
        <f t="shared" si="16"/>
        <v>511</v>
      </c>
      <c r="C512" s="8">
        <f>IF(LEFT(E512,12)="National Tec",MAX($C$2:C511)+1,0)</f>
        <v>0</v>
      </c>
      <c r="D512" t="s">
        <v>773</v>
      </c>
      <c r="E512" t="s">
        <v>82</v>
      </c>
      <c r="F512" t="s">
        <v>48</v>
      </c>
      <c r="G512">
        <v>32</v>
      </c>
      <c r="H512">
        <v>2004</v>
      </c>
      <c r="I512">
        <v>2020</v>
      </c>
      <c r="J512">
        <v>149118</v>
      </c>
      <c r="K512">
        <v>185</v>
      </c>
      <c r="L512">
        <v>9</v>
      </c>
      <c r="M512">
        <v>4.8166666666666602</v>
      </c>
      <c r="N512">
        <v>5</v>
      </c>
      <c r="O512">
        <v>12</v>
      </c>
      <c r="P512">
        <v>15</v>
      </c>
      <c r="Q512">
        <v>91</v>
      </c>
      <c r="R512">
        <v>21</v>
      </c>
      <c r="S512">
        <v>139</v>
      </c>
      <c r="T512">
        <v>2.61173055606627</v>
      </c>
      <c r="U512">
        <v>154</v>
      </c>
      <c r="V512">
        <v>1.2012987012987</v>
      </c>
      <c r="W512">
        <v>22</v>
      </c>
      <c r="X512">
        <v>7.0400000000000004E-2</v>
      </c>
      <c r="Y512">
        <v>157291</v>
      </c>
      <c r="Z512">
        <v>199</v>
      </c>
      <c r="AA512">
        <v>9</v>
      </c>
      <c r="AB512">
        <v>5.0666666666666602</v>
      </c>
      <c r="AC512">
        <v>5</v>
      </c>
      <c r="AD512">
        <v>14</v>
      </c>
      <c r="AE512">
        <v>15</v>
      </c>
      <c r="AF512">
        <v>99</v>
      </c>
      <c r="AG512">
        <v>21</v>
      </c>
      <c r="AH512">
        <v>149</v>
      </c>
      <c r="AI512">
        <v>2.6457411386842198</v>
      </c>
      <c r="AJ512">
        <v>161</v>
      </c>
      <c r="AK512">
        <v>1.23602484472049</v>
      </c>
      <c r="AL512">
        <v>25</v>
      </c>
      <c r="AM512">
        <v>1</v>
      </c>
      <c r="AN512">
        <v>0</v>
      </c>
      <c r="AO512" t="s">
        <v>54</v>
      </c>
      <c r="AP512">
        <v>0.68965517241379304</v>
      </c>
      <c r="AQ512" t="s">
        <v>80</v>
      </c>
      <c r="AR512">
        <v>0.10344827586206801</v>
      </c>
      <c r="AS512" t="s">
        <v>56</v>
      </c>
      <c r="AT512">
        <v>0.68965517241379304</v>
      </c>
      <c r="AU512">
        <v>3738</v>
      </c>
      <c r="AV512">
        <v>3495</v>
      </c>
      <c r="AW512">
        <v>186014</v>
      </c>
    </row>
    <row r="513" spans="1:49" hidden="1" x14ac:dyDescent="0.3">
      <c r="A513" s="8">
        <f t="shared" si="15"/>
        <v>149988</v>
      </c>
      <c r="B513" s="8">
        <f t="shared" si="16"/>
        <v>512</v>
      </c>
      <c r="C513" s="8">
        <f>IF(LEFT(E513,12)="National Tec",MAX($C$2:C512)+1,0)</f>
        <v>0</v>
      </c>
      <c r="D513" t="s">
        <v>774</v>
      </c>
      <c r="E513" t="s">
        <v>47</v>
      </c>
      <c r="F513" t="s">
        <v>48</v>
      </c>
      <c r="G513">
        <v>35</v>
      </c>
      <c r="H513">
        <v>2007</v>
      </c>
      <c r="I513">
        <v>2020</v>
      </c>
      <c r="J513">
        <v>149988</v>
      </c>
      <c r="K513">
        <v>233</v>
      </c>
      <c r="L513">
        <v>9</v>
      </c>
      <c r="M513">
        <v>4.8416666666666597</v>
      </c>
      <c r="N513">
        <v>1</v>
      </c>
      <c r="O513">
        <v>3</v>
      </c>
      <c r="P513">
        <v>28</v>
      </c>
      <c r="Q513">
        <v>184</v>
      </c>
      <c r="R513">
        <v>30</v>
      </c>
      <c r="S513">
        <v>196</v>
      </c>
      <c r="T513">
        <v>2.6095293173240601</v>
      </c>
      <c r="U513">
        <v>192</v>
      </c>
      <c r="V513">
        <v>1.2135416666666601</v>
      </c>
      <c r="W513">
        <v>32</v>
      </c>
      <c r="X513">
        <v>0.1338</v>
      </c>
      <c r="Y513">
        <v>149225</v>
      </c>
      <c r="Z513">
        <v>269</v>
      </c>
      <c r="AA513">
        <v>10</v>
      </c>
      <c r="AB513">
        <v>5.0916666666666597</v>
      </c>
      <c r="AC513">
        <v>1</v>
      </c>
      <c r="AD513">
        <v>3</v>
      </c>
      <c r="AE513">
        <v>28</v>
      </c>
      <c r="AF513">
        <v>209</v>
      </c>
      <c r="AG513">
        <v>30</v>
      </c>
      <c r="AH513">
        <v>225</v>
      </c>
      <c r="AI513">
        <v>2.6659839360927302</v>
      </c>
      <c r="AJ513">
        <v>203</v>
      </c>
      <c r="AK513">
        <v>1.3251231527093501</v>
      </c>
      <c r="AL513">
        <v>33</v>
      </c>
      <c r="AM513">
        <v>0</v>
      </c>
      <c r="AN513">
        <v>0</v>
      </c>
      <c r="AO513" t="s">
        <v>245</v>
      </c>
      <c r="AP513">
        <v>0.66666666666666596</v>
      </c>
      <c r="AQ513" t="s">
        <v>54</v>
      </c>
      <c r="AR513">
        <v>0.21212121212121199</v>
      </c>
      <c r="AS513" t="s">
        <v>65</v>
      </c>
      <c r="AT513">
        <v>0.66666666666666596</v>
      </c>
      <c r="AU513">
        <v>1282</v>
      </c>
      <c r="AV513">
        <v>1289</v>
      </c>
      <c r="AW513">
        <v>87137</v>
      </c>
    </row>
    <row r="514" spans="1:49" hidden="1" x14ac:dyDescent="0.3">
      <c r="A514" s="8">
        <f t="shared" si="15"/>
        <v>150226</v>
      </c>
      <c r="B514" s="8">
        <f t="shared" si="16"/>
        <v>513</v>
      </c>
      <c r="C514" s="8">
        <f>IF(LEFT(E514,12)="National Tec",MAX($C$2:C513)+1,0)</f>
        <v>0</v>
      </c>
      <c r="D514" t="s">
        <v>775</v>
      </c>
      <c r="E514" t="s">
        <v>254</v>
      </c>
      <c r="F514" t="s">
        <v>48</v>
      </c>
      <c r="G514">
        <v>283</v>
      </c>
      <c r="H514">
        <v>1999</v>
      </c>
      <c r="I514">
        <v>2020</v>
      </c>
      <c r="J514">
        <v>150226</v>
      </c>
      <c r="K514">
        <v>1296</v>
      </c>
      <c r="L514">
        <v>17</v>
      </c>
      <c r="M514">
        <v>4.9509000073167604</v>
      </c>
      <c r="N514">
        <v>0</v>
      </c>
      <c r="O514">
        <v>0</v>
      </c>
      <c r="P514">
        <v>125</v>
      </c>
      <c r="Q514">
        <v>83</v>
      </c>
      <c r="R514">
        <v>132</v>
      </c>
      <c r="S514">
        <v>97</v>
      </c>
      <c r="T514">
        <v>2.6088672690730199</v>
      </c>
      <c r="U514">
        <v>1065</v>
      </c>
      <c r="V514">
        <v>1.2169014084506999</v>
      </c>
      <c r="W514">
        <v>138</v>
      </c>
      <c r="X514">
        <v>0.1633</v>
      </c>
      <c r="Y514">
        <v>159375</v>
      </c>
      <c r="Z514">
        <v>1549</v>
      </c>
      <c r="AA514">
        <v>19</v>
      </c>
      <c r="AB514">
        <v>4.9395363709531299</v>
      </c>
      <c r="AC514">
        <v>0</v>
      </c>
      <c r="AD514">
        <v>0</v>
      </c>
      <c r="AE514">
        <v>125</v>
      </c>
      <c r="AF514">
        <v>86</v>
      </c>
      <c r="AG514">
        <v>132</v>
      </c>
      <c r="AH514">
        <v>101</v>
      </c>
      <c r="AI514">
        <v>2.64064131781935</v>
      </c>
      <c r="AJ514">
        <v>1199</v>
      </c>
      <c r="AK514">
        <v>1.2919099249374399</v>
      </c>
      <c r="AL514">
        <v>141</v>
      </c>
      <c r="AM514">
        <v>0</v>
      </c>
      <c r="AN514">
        <v>0</v>
      </c>
      <c r="AO514" t="s">
        <v>252</v>
      </c>
      <c r="AP514">
        <v>0.83098591549295697</v>
      </c>
      <c r="AQ514" t="s">
        <v>144</v>
      </c>
      <c r="AR514">
        <v>7.9812206572769898E-2</v>
      </c>
      <c r="AS514" t="s">
        <v>51</v>
      </c>
      <c r="AT514">
        <v>0.99061032863849696</v>
      </c>
      <c r="AU514">
        <v>1592</v>
      </c>
      <c r="AV514">
        <v>1521</v>
      </c>
      <c r="AW514">
        <v>76367</v>
      </c>
    </row>
    <row r="515" spans="1:49" x14ac:dyDescent="0.3">
      <c r="A515" s="8">
        <f t="shared" si="15"/>
        <v>150381</v>
      </c>
      <c r="B515" s="8">
        <f t="shared" si="16"/>
        <v>514</v>
      </c>
      <c r="C515" s="8">
        <f>IF(LEFT(E515,12)="National Tec",MAX($C$2:C514)+1,0)</f>
        <v>59</v>
      </c>
      <c r="D515" t="s">
        <v>776</v>
      </c>
      <c r="E515" t="s">
        <v>53</v>
      </c>
      <c r="F515" t="s">
        <v>48</v>
      </c>
      <c r="G515">
        <v>63</v>
      </c>
      <c r="H515">
        <v>1984</v>
      </c>
      <c r="I515">
        <v>2019</v>
      </c>
      <c r="J515">
        <v>150381</v>
      </c>
      <c r="K515">
        <v>388</v>
      </c>
      <c r="L515">
        <v>9</v>
      </c>
      <c r="M515">
        <v>5.8333333333333304</v>
      </c>
      <c r="N515">
        <v>0</v>
      </c>
      <c r="O515">
        <v>0</v>
      </c>
      <c r="P515">
        <v>16</v>
      </c>
      <c r="Q515">
        <v>199</v>
      </c>
      <c r="R515">
        <v>41</v>
      </c>
      <c r="S515">
        <v>335</v>
      </c>
      <c r="T515">
        <v>2.6085341870749001</v>
      </c>
      <c r="U515">
        <v>361</v>
      </c>
      <c r="V515">
        <v>1.0747922437673101</v>
      </c>
      <c r="W515">
        <v>46</v>
      </c>
      <c r="X515">
        <v>1.2699999999999999E-2</v>
      </c>
      <c r="Y515">
        <v>178068</v>
      </c>
      <c r="Z515">
        <v>393</v>
      </c>
      <c r="AA515">
        <v>9</v>
      </c>
      <c r="AB515">
        <v>5.8333333333333304</v>
      </c>
      <c r="AC515">
        <v>0</v>
      </c>
      <c r="AD515">
        <v>0</v>
      </c>
      <c r="AE515">
        <v>16</v>
      </c>
      <c r="AF515">
        <v>200</v>
      </c>
      <c r="AG515">
        <v>41</v>
      </c>
      <c r="AH515">
        <v>339</v>
      </c>
      <c r="AI515">
        <v>2.5970465513394898</v>
      </c>
      <c r="AJ515">
        <v>365</v>
      </c>
      <c r="AK515">
        <v>1.0767123287671201</v>
      </c>
      <c r="AL515">
        <v>46</v>
      </c>
      <c r="AM515">
        <v>0</v>
      </c>
      <c r="AN515">
        <v>1</v>
      </c>
      <c r="AO515" t="s">
        <v>54</v>
      </c>
      <c r="AP515">
        <v>0.57692307692307598</v>
      </c>
      <c r="AQ515" t="s">
        <v>157</v>
      </c>
      <c r="AR515">
        <v>0.21153846153846101</v>
      </c>
      <c r="AS515" t="s">
        <v>56</v>
      </c>
      <c r="AT515">
        <v>0.59615384615384603</v>
      </c>
      <c r="AU515">
        <v>4266</v>
      </c>
      <c r="AV515">
        <v>3533</v>
      </c>
      <c r="AW515">
        <v>186014</v>
      </c>
    </row>
    <row r="516" spans="1:49" hidden="1" x14ac:dyDescent="0.3">
      <c r="A516" s="8">
        <f t="shared" ref="A516:A579" si="17">J516</f>
        <v>152486</v>
      </c>
      <c r="B516" s="8">
        <f t="shared" ref="B516:B579" si="18">B515+1</f>
        <v>515</v>
      </c>
      <c r="C516" s="8">
        <f>IF(LEFT(E516,12)="National Tec",MAX($C$2:C515)+1,0)</f>
        <v>0</v>
      </c>
      <c r="D516" t="s">
        <v>777</v>
      </c>
      <c r="E516" t="s">
        <v>90</v>
      </c>
      <c r="F516" t="s">
        <v>48</v>
      </c>
      <c r="G516">
        <v>140</v>
      </c>
      <c r="H516">
        <v>1994</v>
      </c>
      <c r="I516">
        <v>2020</v>
      </c>
      <c r="J516">
        <v>152486</v>
      </c>
      <c r="K516">
        <v>234</v>
      </c>
      <c r="L516">
        <v>7</v>
      </c>
      <c r="M516">
        <v>4.4583333333333304</v>
      </c>
      <c r="N516">
        <v>2</v>
      </c>
      <c r="O516">
        <v>12</v>
      </c>
      <c r="P516">
        <v>45</v>
      </c>
      <c r="Q516">
        <v>105</v>
      </c>
      <c r="R516">
        <v>88</v>
      </c>
      <c r="S516">
        <v>176</v>
      </c>
      <c r="T516">
        <v>2.6029825882383402</v>
      </c>
      <c r="U516">
        <v>225</v>
      </c>
      <c r="V516">
        <v>1.04</v>
      </c>
      <c r="W516">
        <v>53</v>
      </c>
      <c r="X516">
        <v>0.1673</v>
      </c>
      <c r="Y516">
        <v>144890</v>
      </c>
      <c r="Z516">
        <v>281</v>
      </c>
      <c r="AA516">
        <v>8</v>
      </c>
      <c r="AB516">
        <v>4.9852564102564099</v>
      </c>
      <c r="AC516">
        <v>2</v>
      </c>
      <c r="AD516">
        <v>12</v>
      </c>
      <c r="AE516">
        <v>45</v>
      </c>
      <c r="AF516">
        <v>115</v>
      </c>
      <c r="AG516">
        <v>88</v>
      </c>
      <c r="AH516">
        <v>201</v>
      </c>
      <c r="AI516">
        <v>2.6773813893715799</v>
      </c>
      <c r="AJ516">
        <v>254</v>
      </c>
      <c r="AK516">
        <v>1.1062992125984199</v>
      </c>
      <c r="AL516">
        <v>62</v>
      </c>
      <c r="AM516">
        <v>0</v>
      </c>
      <c r="AN516">
        <v>5</v>
      </c>
      <c r="AO516" t="s">
        <v>513</v>
      </c>
      <c r="AP516">
        <v>0.293650793650793</v>
      </c>
      <c r="AQ516" t="s">
        <v>87</v>
      </c>
      <c r="AR516">
        <v>0.293650793650793</v>
      </c>
      <c r="AS516" t="s">
        <v>88</v>
      </c>
      <c r="AT516">
        <v>0.74603174603174605</v>
      </c>
      <c r="AU516">
        <v>112</v>
      </c>
      <c r="AV516">
        <v>124</v>
      </c>
      <c r="AW516">
        <v>17080</v>
      </c>
    </row>
    <row r="517" spans="1:49" hidden="1" x14ac:dyDescent="0.3">
      <c r="A517" s="8">
        <f t="shared" si="17"/>
        <v>153303</v>
      </c>
      <c r="B517" s="8">
        <f t="shared" si="18"/>
        <v>516</v>
      </c>
      <c r="C517" s="8">
        <f>IF(LEFT(E517,12)="National Tec",MAX($C$2:C516)+1,0)</f>
        <v>0</v>
      </c>
      <c r="D517" t="s">
        <v>778</v>
      </c>
      <c r="E517" t="s">
        <v>186</v>
      </c>
      <c r="F517" t="s">
        <v>48</v>
      </c>
      <c r="G517">
        <v>42</v>
      </c>
      <c r="H517">
        <v>2008</v>
      </c>
      <c r="I517">
        <v>2020</v>
      </c>
      <c r="J517">
        <v>153303</v>
      </c>
      <c r="K517">
        <v>296</v>
      </c>
      <c r="L517">
        <v>7</v>
      </c>
      <c r="M517">
        <v>3.24166666666666</v>
      </c>
      <c r="N517">
        <v>1</v>
      </c>
      <c r="O517">
        <v>5</v>
      </c>
      <c r="P517">
        <v>17</v>
      </c>
      <c r="Q517">
        <v>250</v>
      </c>
      <c r="R517">
        <v>24</v>
      </c>
      <c r="S517">
        <v>274</v>
      </c>
      <c r="T517">
        <v>2.60077641983011</v>
      </c>
      <c r="U517">
        <v>292</v>
      </c>
      <c r="V517">
        <v>1.0136986301369799</v>
      </c>
      <c r="W517">
        <v>21</v>
      </c>
      <c r="X517">
        <v>4.2099999999999999E-2</v>
      </c>
      <c r="Y517">
        <v>162883</v>
      </c>
      <c r="Z517">
        <v>309</v>
      </c>
      <c r="AA517">
        <v>7</v>
      </c>
      <c r="AB517">
        <v>3.91785714285714</v>
      </c>
      <c r="AC517">
        <v>1</v>
      </c>
      <c r="AD517">
        <v>5</v>
      </c>
      <c r="AE517">
        <v>17</v>
      </c>
      <c r="AF517">
        <v>250</v>
      </c>
      <c r="AG517">
        <v>24</v>
      </c>
      <c r="AH517">
        <v>275</v>
      </c>
      <c r="AI517">
        <v>2.63226553428705</v>
      </c>
      <c r="AJ517">
        <v>299</v>
      </c>
      <c r="AK517">
        <v>1.0334448160535099</v>
      </c>
      <c r="AL517">
        <v>25</v>
      </c>
      <c r="AM517">
        <v>0</v>
      </c>
      <c r="AN517">
        <v>20</v>
      </c>
      <c r="AO517" t="s">
        <v>118</v>
      </c>
      <c r="AP517">
        <v>0.38235294117647001</v>
      </c>
      <c r="AQ517" t="s">
        <v>279</v>
      </c>
      <c r="AR517">
        <v>0.11764705882352899</v>
      </c>
      <c r="AS517" t="s">
        <v>88</v>
      </c>
      <c r="AT517">
        <v>0.70588235294117596</v>
      </c>
      <c r="AU517">
        <v>3845</v>
      </c>
      <c r="AV517">
        <v>3683</v>
      </c>
      <c r="AW517">
        <v>215114</v>
      </c>
    </row>
    <row r="518" spans="1:49" hidden="1" x14ac:dyDescent="0.3">
      <c r="A518" s="8">
        <f t="shared" si="17"/>
        <v>153868</v>
      </c>
      <c r="B518" s="8">
        <f t="shared" si="18"/>
        <v>517</v>
      </c>
      <c r="C518" s="8">
        <f>IF(LEFT(E518,12)="National Tec",MAX($C$2:C517)+1,0)</f>
        <v>0</v>
      </c>
      <c r="D518" t="s">
        <v>779</v>
      </c>
      <c r="E518" t="s">
        <v>78</v>
      </c>
      <c r="F518" t="s">
        <v>48</v>
      </c>
      <c r="G518">
        <v>123</v>
      </c>
      <c r="H518">
        <v>1983</v>
      </c>
      <c r="I518">
        <v>2020</v>
      </c>
      <c r="J518">
        <v>153868</v>
      </c>
      <c r="K518">
        <v>223</v>
      </c>
      <c r="L518">
        <v>7</v>
      </c>
      <c r="M518">
        <v>4.81111111111111</v>
      </c>
      <c r="N518">
        <v>7</v>
      </c>
      <c r="O518">
        <v>20</v>
      </c>
      <c r="P518">
        <v>38</v>
      </c>
      <c r="Q518">
        <v>57</v>
      </c>
      <c r="R518">
        <v>90</v>
      </c>
      <c r="S518">
        <v>162</v>
      </c>
      <c r="T518">
        <v>2.5992685644525402</v>
      </c>
      <c r="U518">
        <v>186</v>
      </c>
      <c r="V518">
        <v>1.19892473118279</v>
      </c>
      <c r="W518">
        <v>67</v>
      </c>
      <c r="X518">
        <v>0.1255</v>
      </c>
      <c r="Y518">
        <v>149762</v>
      </c>
      <c r="Z518">
        <v>255</v>
      </c>
      <c r="AA518">
        <v>8</v>
      </c>
      <c r="AB518">
        <v>4.9539682539682497</v>
      </c>
      <c r="AC518">
        <v>7</v>
      </c>
      <c r="AD518">
        <v>22</v>
      </c>
      <c r="AE518">
        <v>38</v>
      </c>
      <c r="AF518">
        <v>65</v>
      </c>
      <c r="AG518">
        <v>90</v>
      </c>
      <c r="AH518">
        <v>185</v>
      </c>
      <c r="AI518">
        <v>2.6646382413597398</v>
      </c>
      <c r="AJ518">
        <v>197</v>
      </c>
      <c r="AK518">
        <v>1.2944162436548201</v>
      </c>
      <c r="AL518">
        <v>69</v>
      </c>
      <c r="AM518">
        <v>0</v>
      </c>
      <c r="AN518">
        <v>0</v>
      </c>
      <c r="AO518" t="s">
        <v>72</v>
      </c>
      <c r="AP518">
        <v>0.70212765957446799</v>
      </c>
      <c r="AQ518" t="s">
        <v>83</v>
      </c>
      <c r="AR518">
        <v>0.14893617021276501</v>
      </c>
      <c r="AS518" t="s">
        <v>65</v>
      </c>
      <c r="AT518">
        <v>0.76595744680850997</v>
      </c>
      <c r="AU518">
        <v>1599</v>
      </c>
      <c r="AV518">
        <v>1632</v>
      </c>
      <c r="AW518">
        <v>80670</v>
      </c>
    </row>
    <row r="519" spans="1:49" hidden="1" x14ac:dyDescent="0.3">
      <c r="A519" s="8">
        <f t="shared" si="17"/>
        <v>154057</v>
      </c>
      <c r="B519" s="8">
        <f t="shared" si="18"/>
        <v>518</v>
      </c>
      <c r="C519" s="8">
        <f>IF(LEFT(E519,12)="National Tec",MAX($C$2:C518)+1,0)</f>
        <v>0</v>
      </c>
      <c r="D519" t="s">
        <v>780</v>
      </c>
      <c r="E519" t="s">
        <v>112</v>
      </c>
      <c r="F519" t="s">
        <v>48</v>
      </c>
      <c r="G519">
        <v>81</v>
      </c>
      <c r="H519">
        <v>1998</v>
      </c>
      <c r="I519">
        <v>2019</v>
      </c>
      <c r="J519">
        <v>154057</v>
      </c>
      <c r="K519">
        <v>170</v>
      </c>
      <c r="L519">
        <v>6</v>
      </c>
      <c r="M519">
        <v>4.9023809523809501</v>
      </c>
      <c r="N519">
        <v>13</v>
      </c>
      <c r="O519">
        <v>27</v>
      </c>
      <c r="P519">
        <v>32</v>
      </c>
      <c r="Q519">
        <v>79</v>
      </c>
      <c r="R519">
        <v>66</v>
      </c>
      <c r="S519">
        <v>141</v>
      </c>
      <c r="T519">
        <v>2.5988224444749899</v>
      </c>
      <c r="U519">
        <v>113</v>
      </c>
      <c r="V519">
        <v>1.5044247787610601</v>
      </c>
      <c r="W519">
        <v>43</v>
      </c>
      <c r="X519">
        <v>0.1053</v>
      </c>
      <c r="Y519">
        <v>147733</v>
      </c>
      <c r="Z519">
        <v>190</v>
      </c>
      <c r="AA519">
        <v>7</v>
      </c>
      <c r="AB519">
        <v>4.9023809523809501</v>
      </c>
      <c r="AC519">
        <v>13</v>
      </c>
      <c r="AD519">
        <v>33</v>
      </c>
      <c r="AE519">
        <v>32</v>
      </c>
      <c r="AF519">
        <v>91</v>
      </c>
      <c r="AG519">
        <v>66</v>
      </c>
      <c r="AH519">
        <v>159</v>
      </c>
      <c r="AI519">
        <v>2.6699604422547298</v>
      </c>
      <c r="AJ519">
        <v>117</v>
      </c>
      <c r="AK519">
        <v>1.6239316239316199</v>
      </c>
      <c r="AL519">
        <v>44</v>
      </c>
      <c r="AM519">
        <v>0</v>
      </c>
      <c r="AN519">
        <v>0</v>
      </c>
      <c r="AO519" t="s">
        <v>548</v>
      </c>
      <c r="AP519">
        <v>0.58750000000000002</v>
      </c>
      <c r="AQ519" t="s">
        <v>91</v>
      </c>
      <c r="AR519">
        <v>0.1125</v>
      </c>
      <c r="AS519" t="s">
        <v>69</v>
      </c>
      <c r="AT519">
        <v>0.66249999999999998</v>
      </c>
      <c r="AU519">
        <v>848</v>
      </c>
      <c r="AV519">
        <v>869</v>
      </c>
      <c r="AW519">
        <v>50331</v>
      </c>
    </row>
    <row r="520" spans="1:49" hidden="1" x14ac:dyDescent="0.3">
      <c r="A520" s="8">
        <f t="shared" si="17"/>
        <v>155157</v>
      </c>
      <c r="B520" s="8">
        <f t="shared" si="18"/>
        <v>519</v>
      </c>
      <c r="C520" s="8">
        <f>IF(LEFT(E520,12)="National Tec",MAX($C$2:C519)+1,0)</f>
        <v>0</v>
      </c>
      <c r="D520" t="s">
        <v>781</v>
      </c>
      <c r="E520" t="s">
        <v>368</v>
      </c>
      <c r="F520" t="s">
        <v>48</v>
      </c>
      <c r="G520">
        <v>93</v>
      </c>
      <c r="H520">
        <v>2000</v>
      </c>
      <c r="I520">
        <v>2020</v>
      </c>
      <c r="J520">
        <v>155157</v>
      </c>
      <c r="K520">
        <v>166</v>
      </c>
      <c r="L520">
        <v>7</v>
      </c>
      <c r="M520">
        <v>5</v>
      </c>
      <c r="N520">
        <v>7</v>
      </c>
      <c r="O520">
        <v>19</v>
      </c>
      <c r="P520">
        <v>56</v>
      </c>
      <c r="Q520">
        <v>99</v>
      </c>
      <c r="R520">
        <v>68</v>
      </c>
      <c r="S520">
        <v>113</v>
      </c>
      <c r="T520">
        <v>2.59604361263044</v>
      </c>
      <c r="U520">
        <v>131</v>
      </c>
      <c r="V520">
        <v>1.2671755725190801</v>
      </c>
      <c r="W520">
        <v>39</v>
      </c>
      <c r="X520">
        <v>0.1263</v>
      </c>
      <c r="Y520">
        <v>149928</v>
      </c>
      <c r="Z520">
        <v>190</v>
      </c>
      <c r="AA520">
        <v>7</v>
      </c>
      <c r="AB520">
        <v>6</v>
      </c>
      <c r="AC520">
        <v>7</v>
      </c>
      <c r="AD520">
        <v>20</v>
      </c>
      <c r="AE520">
        <v>56</v>
      </c>
      <c r="AF520">
        <v>111</v>
      </c>
      <c r="AG520">
        <v>68</v>
      </c>
      <c r="AH520">
        <v>130</v>
      </c>
      <c r="AI520">
        <v>2.6641980689523401</v>
      </c>
      <c r="AJ520">
        <v>140</v>
      </c>
      <c r="AK520">
        <v>1.3571428571428501</v>
      </c>
      <c r="AL520">
        <v>45</v>
      </c>
      <c r="AM520">
        <v>0</v>
      </c>
      <c r="AN520">
        <v>2</v>
      </c>
      <c r="AO520" t="s">
        <v>118</v>
      </c>
      <c r="AP520">
        <v>0.27956989247311798</v>
      </c>
      <c r="AQ520" t="s">
        <v>333</v>
      </c>
      <c r="AR520">
        <v>0.204301075268817</v>
      </c>
      <c r="AS520" t="s">
        <v>88</v>
      </c>
      <c r="AT520">
        <v>0.462365591397849</v>
      </c>
      <c r="AU520">
        <v>3546</v>
      </c>
      <c r="AV520">
        <v>3717</v>
      </c>
      <c r="AW520">
        <v>215114</v>
      </c>
    </row>
    <row r="521" spans="1:49" hidden="1" x14ac:dyDescent="0.3">
      <c r="A521" s="8">
        <f t="shared" si="17"/>
        <v>155220</v>
      </c>
      <c r="B521" s="8">
        <f t="shared" si="18"/>
        <v>520</v>
      </c>
      <c r="C521" s="8">
        <f>IF(LEFT(E521,12)="National Tec",MAX($C$2:C520)+1,0)</f>
        <v>0</v>
      </c>
      <c r="D521" t="s">
        <v>782</v>
      </c>
      <c r="E521" t="s">
        <v>379</v>
      </c>
      <c r="F521" t="s">
        <v>48</v>
      </c>
      <c r="G521">
        <v>58</v>
      </c>
      <c r="H521">
        <v>2007</v>
      </c>
      <c r="I521">
        <v>2019</v>
      </c>
      <c r="J521">
        <v>155220</v>
      </c>
      <c r="K521">
        <v>298</v>
      </c>
      <c r="L521">
        <v>10</v>
      </c>
      <c r="M521">
        <v>4.93333333333333</v>
      </c>
      <c r="N521">
        <v>1</v>
      </c>
      <c r="O521">
        <v>4</v>
      </c>
      <c r="P521">
        <v>26</v>
      </c>
      <c r="Q521">
        <v>103</v>
      </c>
      <c r="R521">
        <v>31</v>
      </c>
      <c r="S521">
        <v>145</v>
      </c>
      <c r="T521">
        <v>2.5958957120386099</v>
      </c>
      <c r="U521">
        <v>245</v>
      </c>
      <c r="V521">
        <v>1.2163265306122399</v>
      </c>
      <c r="W521">
        <v>44</v>
      </c>
      <c r="X521">
        <v>0.2074</v>
      </c>
      <c r="Y521">
        <v>117984</v>
      </c>
      <c r="Z521">
        <v>376</v>
      </c>
      <c r="AA521">
        <v>11</v>
      </c>
      <c r="AB521">
        <v>5.9749999999999996</v>
      </c>
      <c r="AC521">
        <v>1</v>
      </c>
      <c r="AD521">
        <v>7</v>
      </c>
      <c r="AE521">
        <v>26</v>
      </c>
      <c r="AF521">
        <v>130</v>
      </c>
      <c r="AG521">
        <v>31</v>
      </c>
      <c r="AH521">
        <v>179</v>
      </c>
      <c r="AI521">
        <v>2.7558198696751202</v>
      </c>
      <c r="AJ521">
        <v>267</v>
      </c>
      <c r="AK521">
        <v>1.4082397003745299</v>
      </c>
      <c r="AL521">
        <v>47</v>
      </c>
      <c r="AM521">
        <v>0</v>
      </c>
      <c r="AN521">
        <v>1</v>
      </c>
      <c r="AO521" t="s">
        <v>54</v>
      </c>
      <c r="AP521">
        <v>0.74137931034482696</v>
      </c>
      <c r="AQ521" t="s">
        <v>84</v>
      </c>
      <c r="AR521">
        <v>0.15517241379310301</v>
      </c>
      <c r="AS521" t="s">
        <v>56</v>
      </c>
      <c r="AT521">
        <v>0.74137931034482696</v>
      </c>
      <c r="AU521">
        <v>2699</v>
      </c>
      <c r="AV521">
        <v>3648</v>
      </c>
      <c r="AW521">
        <v>186014</v>
      </c>
    </row>
    <row r="522" spans="1:49" hidden="1" x14ac:dyDescent="0.3">
      <c r="A522" s="8">
        <f t="shared" si="17"/>
        <v>155660</v>
      </c>
      <c r="B522" s="8">
        <f t="shared" si="18"/>
        <v>521</v>
      </c>
      <c r="C522" s="8">
        <f>IF(LEFT(E522,12)="National Tec",MAX($C$2:C521)+1,0)</f>
        <v>0</v>
      </c>
      <c r="D522" t="s">
        <v>783</v>
      </c>
      <c r="E522" t="s">
        <v>368</v>
      </c>
      <c r="F522" t="s">
        <v>48</v>
      </c>
      <c r="G522">
        <v>74</v>
      </c>
      <c r="H522">
        <v>2004</v>
      </c>
      <c r="I522">
        <v>2019</v>
      </c>
      <c r="J522">
        <v>155660</v>
      </c>
      <c r="K522">
        <v>304</v>
      </c>
      <c r="L522">
        <v>8</v>
      </c>
      <c r="M522">
        <v>4.9634920634920601</v>
      </c>
      <c r="N522">
        <v>2</v>
      </c>
      <c r="O522">
        <v>5</v>
      </c>
      <c r="P522">
        <v>36</v>
      </c>
      <c r="Q522">
        <v>109</v>
      </c>
      <c r="R522">
        <v>44</v>
      </c>
      <c r="S522">
        <v>170</v>
      </c>
      <c r="T522">
        <v>2.59473236407631</v>
      </c>
      <c r="U522">
        <v>252</v>
      </c>
      <c r="V522">
        <v>1.2063492063492001</v>
      </c>
      <c r="W522">
        <v>61</v>
      </c>
      <c r="X522">
        <v>7.5999999999999998E-2</v>
      </c>
      <c r="Y522">
        <v>179651</v>
      </c>
      <c r="Z522">
        <v>329</v>
      </c>
      <c r="AA522">
        <v>8</v>
      </c>
      <c r="AB522">
        <v>4.7746031746031701</v>
      </c>
      <c r="AC522">
        <v>2</v>
      </c>
      <c r="AD522">
        <v>5</v>
      </c>
      <c r="AE522">
        <v>36</v>
      </c>
      <c r="AF522">
        <v>118</v>
      </c>
      <c r="AG522">
        <v>44</v>
      </c>
      <c r="AH522">
        <v>181</v>
      </c>
      <c r="AI522">
        <v>2.5936623830946699</v>
      </c>
      <c r="AJ522">
        <v>265</v>
      </c>
      <c r="AK522">
        <v>1.2415094339622601</v>
      </c>
      <c r="AL522">
        <v>64</v>
      </c>
      <c r="AM522">
        <v>4</v>
      </c>
      <c r="AN522">
        <v>0</v>
      </c>
      <c r="AO522" t="s">
        <v>100</v>
      </c>
      <c r="AP522">
        <v>0.441176470588235</v>
      </c>
      <c r="AQ522" t="s">
        <v>54</v>
      </c>
      <c r="AR522">
        <v>0.16176470588235201</v>
      </c>
      <c r="AS522" t="s">
        <v>85</v>
      </c>
      <c r="AT522">
        <v>0.47058823529411697</v>
      </c>
      <c r="AU522">
        <v>4480</v>
      </c>
      <c r="AV522">
        <v>3693</v>
      </c>
      <c r="AW522">
        <v>224856</v>
      </c>
    </row>
    <row r="523" spans="1:49" hidden="1" x14ac:dyDescent="0.3">
      <c r="A523" s="8">
        <f t="shared" si="17"/>
        <v>156642</v>
      </c>
      <c r="B523" s="8">
        <f t="shared" si="18"/>
        <v>522</v>
      </c>
      <c r="C523" s="8">
        <f>IF(LEFT(E523,12)="National Tec",MAX($C$2:C522)+1,0)</f>
        <v>0</v>
      </c>
      <c r="D523" t="s">
        <v>784</v>
      </c>
      <c r="E523" t="s">
        <v>676</v>
      </c>
      <c r="F523" t="s">
        <v>48</v>
      </c>
      <c r="G523">
        <v>96</v>
      </c>
      <c r="H523">
        <v>1994</v>
      </c>
      <c r="I523">
        <v>2020</v>
      </c>
      <c r="J523">
        <v>156642</v>
      </c>
      <c r="K523">
        <v>426</v>
      </c>
      <c r="L523">
        <v>11</v>
      </c>
      <c r="M523">
        <v>5.6440476190476199</v>
      </c>
      <c r="N523">
        <v>2</v>
      </c>
      <c r="O523">
        <v>3</v>
      </c>
      <c r="P523">
        <v>13</v>
      </c>
      <c r="Q523">
        <v>23</v>
      </c>
      <c r="R523">
        <v>75</v>
      </c>
      <c r="S523">
        <v>350</v>
      </c>
      <c r="T523">
        <v>2.59215838991084</v>
      </c>
      <c r="U523">
        <v>342</v>
      </c>
      <c r="V523">
        <v>1.2456140350877101</v>
      </c>
      <c r="W523">
        <v>80</v>
      </c>
      <c r="X523">
        <v>0.1235</v>
      </c>
      <c r="Y523">
        <v>159207</v>
      </c>
      <c r="Z523">
        <v>486</v>
      </c>
      <c r="AA523">
        <v>12</v>
      </c>
      <c r="AB523">
        <v>6.1702380952380897</v>
      </c>
      <c r="AC523">
        <v>2</v>
      </c>
      <c r="AD523">
        <v>3</v>
      </c>
      <c r="AE523">
        <v>13</v>
      </c>
      <c r="AF523">
        <v>24</v>
      </c>
      <c r="AG523">
        <v>75</v>
      </c>
      <c r="AH523">
        <v>390</v>
      </c>
      <c r="AI523">
        <v>2.64106747400026</v>
      </c>
      <c r="AJ523">
        <v>362</v>
      </c>
      <c r="AK523">
        <v>1.34254143646408</v>
      </c>
      <c r="AL523">
        <v>81</v>
      </c>
      <c r="AM523">
        <v>0</v>
      </c>
      <c r="AN523">
        <v>1</v>
      </c>
      <c r="AO523" t="s">
        <v>96</v>
      </c>
      <c r="AP523">
        <v>0.36363636363636298</v>
      </c>
      <c r="AQ523" t="s">
        <v>75</v>
      </c>
      <c r="AR523">
        <v>0.125</v>
      </c>
      <c r="AS523" t="s">
        <v>56</v>
      </c>
      <c r="AT523">
        <v>0.48863636363636298</v>
      </c>
      <c r="AU523">
        <v>749</v>
      </c>
      <c r="AV523">
        <v>726</v>
      </c>
      <c r="AW523">
        <v>50343</v>
      </c>
    </row>
    <row r="524" spans="1:49" hidden="1" x14ac:dyDescent="0.3">
      <c r="A524" s="8">
        <f t="shared" si="17"/>
        <v>159213</v>
      </c>
      <c r="B524" s="8">
        <f t="shared" si="18"/>
        <v>523</v>
      </c>
      <c r="C524" s="8">
        <f>IF(LEFT(E524,12)="National Tec",MAX($C$2:C523)+1,0)</f>
        <v>0</v>
      </c>
      <c r="D524" t="s">
        <v>785</v>
      </c>
      <c r="E524" t="s">
        <v>786</v>
      </c>
      <c r="F524" t="s">
        <v>48</v>
      </c>
      <c r="G524">
        <v>82</v>
      </c>
      <c r="H524">
        <v>1987</v>
      </c>
      <c r="I524">
        <v>2017</v>
      </c>
      <c r="J524">
        <v>159213</v>
      </c>
      <c r="K524">
        <v>220</v>
      </c>
      <c r="L524">
        <v>8</v>
      </c>
      <c r="M524">
        <v>4.3932900432900404</v>
      </c>
      <c r="N524">
        <v>7</v>
      </c>
      <c r="O524">
        <v>19</v>
      </c>
      <c r="P524">
        <v>21</v>
      </c>
      <c r="Q524">
        <v>59</v>
      </c>
      <c r="R524">
        <v>48</v>
      </c>
      <c r="S524">
        <v>136</v>
      </c>
      <c r="T524">
        <v>2.5858306179178001</v>
      </c>
      <c r="U524">
        <v>168</v>
      </c>
      <c r="V524">
        <v>1.3095238095238</v>
      </c>
      <c r="W524">
        <v>58</v>
      </c>
      <c r="X524">
        <v>5.5800000000000002E-2</v>
      </c>
      <c r="Y524">
        <v>186214</v>
      </c>
      <c r="Z524">
        <v>233</v>
      </c>
      <c r="AA524">
        <v>8</v>
      </c>
      <c r="AB524">
        <v>4.3932900432900404</v>
      </c>
      <c r="AC524">
        <v>7</v>
      </c>
      <c r="AD524">
        <v>19</v>
      </c>
      <c r="AE524">
        <v>21</v>
      </c>
      <c r="AF524">
        <v>59</v>
      </c>
      <c r="AG524">
        <v>48</v>
      </c>
      <c r="AH524">
        <v>137</v>
      </c>
      <c r="AI524">
        <v>2.5790699056639999</v>
      </c>
      <c r="AJ524">
        <v>178</v>
      </c>
      <c r="AK524">
        <v>1.30898876404494</v>
      </c>
      <c r="AL524">
        <v>58</v>
      </c>
      <c r="AM524">
        <v>0</v>
      </c>
      <c r="AN524">
        <v>0</v>
      </c>
      <c r="AO524" t="s">
        <v>787</v>
      </c>
      <c r="AP524">
        <v>0.61643835616438303</v>
      </c>
      <c r="AQ524" t="s">
        <v>183</v>
      </c>
      <c r="AR524">
        <v>0.19178082191780799</v>
      </c>
      <c r="AS524" t="s">
        <v>97</v>
      </c>
      <c r="AT524">
        <v>0.68493150684931503</v>
      </c>
      <c r="AU524">
        <v>323</v>
      </c>
      <c r="AV524">
        <v>259</v>
      </c>
      <c r="AW524">
        <v>46255</v>
      </c>
    </row>
    <row r="525" spans="1:49" hidden="1" x14ac:dyDescent="0.3">
      <c r="A525" s="8">
        <f t="shared" si="17"/>
        <v>159463</v>
      </c>
      <c r="B525" s="8">
        <f t="shared" si="18"/>
        <v>524</v>
      </c>
      <c r="C525" s="8">
        <f>IF(LEFT(E525,12)="National Tec",MAX($C$2:C524)+1,0)</f>
        <v>0</v>
      </c>
      <c r="D525" t="s">
        <v>788</v>
      </c>
      <c r="E525" t="s">
        <v>789</v>
      </c>
      <c r="F525" t="s">
        <v>48</v>
      </c>
      <c r="G525">
        <v>110</v>
      </c>
      <c r="H525">
        <v>1999</v>
      </c>
      <c r="I525">
        <v>2019</v>
      </c>
      <c r="J525">
        <v>159463</v>
      </c>
      <c r="K525">
        <v>262</v>
      </c>
      <c r="L525">
        <v>5</v>
      </c>
      <c r="M525">
        <v>2.9833333333333298</v>
      </c>
      <c r="N525">
        <v>4</v>
      </c>
      <c r="O525">
        <v>69</v>
      </c>
      <c r="P525">
        <v>25</v>
      </c>
      <c r="Q525">
        <v>93</v>
      </c>
      <c r="R525">
        <v>47</v>
      </c>
      <c r="S525">
        <v>106</v>
      </c>
      <c r="T525">
        <v>2.5852377881566899</v>
      </c>
      <c r="U525">
        <v>252</v>
      </c>
      <c r="V525">
        <v>1.03968253968253</v>
      </c>
      <c r="W525">
        <v>43</v>
      </c>
      <c r="X525">
        <v>0.1149</v>
      </c>
      <c r="Y525">
        <v>148064</v>
      </c>
      <c r="Z525">
        <v>296</v>
      </c>
      <c r="AA525">
        <v>6</v>
      </c>
      <c r="AB525">
        <v>3.43730158730158</v>
      </c>
      <c r="AC525">
        <v>4</v>
      </c>
      <c r="AD525">
        <v>71</v>
      </c>
      <c r="AE525">
        <v>25</v>
      </c>
      <c r="AF525">
        <v>99</v>
      </c>
      <c r="AG525">
        <v>47</v>
      </c>
      <c r="AH525">
        <v>122</v>
      </c>
      <c r="AI525">
        <v>2.6691118348195699</v>
      </c>
      <c r="AJ525">
        <v>269</v>
      </c>
      <c r="AK525">
        <v>1.1003717472118899</v>
      </c>
      <c r="AL525">
        <v>50</v>
      </c>
      <c r="AM525">
        <v>0</v>
      </c>
      <c r="AN525">
        <v>0</v>
      </c>
      <c r="AO525" t="s">
        <v>548</v>
      </c>
      <c r="AP525">
        <v>0.4</v>
      </c>
      <c r="AQ525" t="s">
        <v>648</v>
      </c>
      <c r="AR525">
        <v>0.14000000000000001</v>
      </c>
      <c r="AS525" t="s">
        <v>69</v>
      </c>
      <c r="AT525">
        <v>0.41</v>
      </c>
      <c r="AU525">
        <v>849</v>
      </c>
      <c r="AV525">
        <v>907</v>
      </c>
      <c r="AW525">
        <v>50331</v>
      </c>
    </row>
    <row r="526" spans="1:49" hidden="1" x14ac:dyDescent="0.3">
      <c r="A526" s="8">
        <f t="shared" si="17"/>
        <v>160559</v>
      </c>
      <c r="B526" s="8">
        <f t="shared" si="18"/>
        <v>525</v>
      </c>
      <c r="C526" s="8">
        <f>IF(LEFT(E526,12)="National Tec",MAX($C$2:C525)+1,0)</f>
        <v>0</v>
      </c>
      <c r="D526" t="s">
        <v>790</v>
      </c>
      <c r="E526" t="s">
        <v>791</v>
      </c>
      <c r="F526" t="s">
        <v>48</v>
      </c>
      <c r="G526">
        <v>64</v>
      </c>
      <c r="H526">
        <v>1991</v>
      </c>
      <c r="I526">
        <v>2020</v>
      </c>
      <c r="J526">
        <v>160559</v>
      </c>
      <c r="K526">
        <v>262</v>
      </c>
      <c r="L526">
        <v>8</v>
      </c>
      <c r="M526">
        <v>3.9734126984126901</v>
      </c>
      <c r="N526">
        <v>1</v>
      </c>
      <c r="O526">
        <v>7</v>
      </c>
      <c r="P526">
        <v>12</v>
      </c>
      <c r="Q526">
        <v>125</v>
      </c>
      <c r="R526">
        <v>27</v>
      </c>
      <c r="S526">
        <v>181</v>
      </c>
      <c r="T526">
        <v>2.5823893306198902</v>
      </c>
      <c r="U526">
        <v>189</v>
      </c>
      <c r="V526">
        <v>1.3862433862433801</v>
      </c>
      <c r="W526">
        <v>33</v>
      </c>
      <c r="X526">
        <v>2.5999999999999999E-2</v>
      </c>
      <c r="Y526">
        <v>188401</v>
      </c>
      <c r="Z526">
        <v>269</v>
      </c>
      <c r="AA526">
        <v>8</v>
      </c>
      <c r="AB526">
        <v>3.9734126984126901</v>
      </c>
      <c r="AC526">
        <v>1</v>
      </c>
      <c r="AD526">
        <v>7</v>
      </c>
      <c r="AE526">
        <v>12</v>
      </c>
      <c r="AF526">
        <v>126</v>
      </c>
      <c r="AG526">
        <v>27</v>
      </c>
      <c r="AH526">
        <v>183</v>
      </c>
      <c r="AI526">
        <v>2.5744056008867102</v>
      </c>
      <c r="AJ526">
        <v>193</v>
      </c>
      <c r="AK526">
        <v>1.3937823834196801</v>
      </c>
      <c r="AL526">
        <v>34</v>
      </c>
      <c r="AM526">
        <v>0</v>
      </c>
      <c r="AN526">
        <v>0</v>
      </c>
      <c r="AO526" t="s">
        <v>548</v>
      </c>
      <c r="AP526">
        <v>0.26315789473684198</v>
      </c>
      <c r="AQ526" t="s">
        <v>173</v>
      </c>
      <c r="AR526">
        <v>0.105263157894736</v>
      </c>
      <c r="AS526" t="s">
        <v>69</v>
      </c>
      <c r="AT526">
        <v>0.26315789473684198</v>
      </c>
      <c r="AU526">
        <v>1100</v>
      </c>
      <c r="AV526">
        <v>915</v>
      </c>
      <c r="AW526">
        <v>50331</v>
      </c>
    </row>
    <row r="527" spans="1:49" hidden="1" x14ac:dyDescent="0.3">
      <c r="A527" s="8">
        <f t="shared" si="17"/>
        <v>160582</v>
      </c>
      <c r="B527" s="8">
        <f t="shared" si="18"/>
        <v>526</v>
      </c>
      <c r="C527" s="8">
        <f>IF(LEFT(E527,12)="National Tec",MAX($C$2:C526)+1,0)</f>
        <v>0</v>
      </c>
      <c r="D527" t="s">
        <v>792</v>
      </c>
      <c r="E527" t="s">
        <v>379</v>
      </c>
      <c r="F527" t="s">
        <v>48</v>
      </c>
      <c r="G527">
        <v>136</v>
      </c>
      <c r="H527">
        <v>1992</v>
      </c>
      <c r="I527">
        <v>2020</v>
      </c>
      <c r="J527">
        <v>160582</v>
      </c>
      <c r="K527">
        <v>733</v>
      </c>
      <c r="L527">
        <v>12</v>
      </c>
      <c r="M527">
        <v>5.8795454545454504</v>
      </c>
      <c r="N527">
        <v>0</v>
      </c>
      <c r="O527">
        <v>0</v>
      </c>
      <c r="P527">
        <v>10</v>
      </c>
      <c r="Q527">
        <v>27</v>
      </c>
      <c r="R527">
        <v>81</v>
      </c>
      <c r="S527">
        <v>571</v>
      </c>
      <c r="T527">
        <v>2.5823404738387001</v>
      </c>
      <c r="U527">
        <v>687</v>
      </c>
      <c r="V527">
        <v>1.0669577874817999</v>
      </c>
      <c r="W527">
        <v>91</v>
      </c>
      <c r="X527">
        <v>6.9800000000000001E-2</v>
      </c>
      <c r="Y527">
        <v>179827</v>
      </c>
      <c r="Z527">
        <v>788</v>
      </c>
      <c r="AA527">
        <v>13</v>
      </c>
      <c r="AB527">
        <v>5.8378787878787799</v>
      </c>
      <c r="AC527">
        <v>0</v>
      </c>
      <c r="AD527">
        <v>0</v>
      </c>
      <c r="AE527">
        <v>10</v>
      </c>
      <c r="AF527">
        <v>27</v>
      </c>
      <c r="AG527">
        <v>81</v>
      </c>
      <c r="AH527">
        <v>599</v>
      </c>
      <c r="AI527">
        <v>2.5932947997756699</v>
      </c>
      <c r="AJ527">
        <v>718</v>
      </c>
      <c r="AK527">
        <v>1.0974930362116899</v>
      </c>
      <c r="AL527">
        <v>92</v>
      </c>
      <c r="AM527">
        <v>2</v>
      </c>
      <c r="AN527">
        <v>0</v>
      </c>
      <c r="AO527" t="s">
        <v>100</v>
      </c>
      <c r="AP527">
        <v>0.34453781512604997</v>
      </c>
      <c r="AQ527" t="s">
        <v>234</v>
      </c>
      <c r="AR527">
        <v>0.22689075630252101</v>
      </c>
      <c r="AS527" t="s">
        <v>85</v>
      </c>
      <c r="AT527">
        <v>0.36134453781512599</v>
      </c>
      <c r="AU527">
        <v>4484</v>
      </c>
      <c r="AV527">
        <v>3817</v>
      </c>
      <c r="AW527">
        <v>224856</v>
      </c>
    </row>
    <row r="528" spans="1:49" hidden="1" x14ac:dyDescent="0.3">
      <c r="A528" s="8">
        <f t="shared" si="17"/>
        <v>161267</v>
      </c>
      <c r="B528" s="8">
        <f t="shared" si="18"/>
        <v>527</v>
      </c>
      <c r="C528" s="8">
        <f>IF(LEFT(E528,12)="National Tec",MAX($C$2:C527)+1,0)</f>
        <v>0</v>
      </c>
      <c r="D528" t="s">
        <v>793</v>
      </c>
      <c r="E528" t="s">
        <v>78</v>
      </c>
      <c r="F528" t="s">
        <v>48</v>
      </c>
      <c r="G528">
        <v>57</v>
      </c>
      <c r="H528">
        <v>2009</v>
      </c>
      <c r="I528">
        <v>2020</v>
      </c>
      <c r="J528">
        <v>161267</v>
      </c>
      <c r="K528">
        <v>394</v>
      </c>
      <c r="L528">
        <v>10</v>
      </c>
      <c r="M528">
        <v>5.1623015873015801</v>
      </c>
      <c r="N528">
        <v>0</v>
      </c>
      <c r="O528">
        <v>0</v>
      </c>
      <c r="P528">
        <v>19</v>
      </c>
      <c r="Q528">
        <v>226</v>
      </c>
      <c r="R528">
        <v>22</v>
      </c>
      <c r="S528">
        <v>230</v>
      </c>
      <c r="T528">
        <v>2.5806293886028402</v>
      </c>
      <c r="U528">
        <v>304</v>
      </c>
      <c r="V528">
        <v>1.29605263157894</v>
      </c>
      <c r="W528">
        <v>49</v>
      </c>
      <c r="X528">
        <v>0.14899999999999999</v>
      </c>
      <c r="Y528">
        <v>156192</v>
      </c>
      <c r="Z528">
        <v>463</v>
      </c>
      <c r="AA528">
        <v>11</v>
      </c>
      <c r="AB528">
        <v>5.7734126984126899</v>
      </c>
      <c r="AC528">
        <v>0</v>
      </c>
      <c r="AD528">
        <v>0</v>
      </c>
      <c r="AE528">
        <v>19</v>
      </c>
      <c r="AF528">
        <v>256</v>
      </c>
      <c r="AG528">
        <v>22</v>
      </c>
      <c r="AH528">
        <v>260</v>
      </c>
      <c r="AI528">
        <v>2.6484393608171599</v>
      </c>
      <c r="AJ528">
        <v>318</v>
      </c>
      <c r="AK528">
        <v>1.4559748427672901</v>
      </c>
      <c r="AL528">
        <v>51</v>
      </c>
      <c r="AM528">
        <v>0</v>
      </c>
      <c r="AN528">
        <v>1</v>
      </c>
      <c r="AO528" t="s">
        <v>127</v>
      </c>
      <c r="AP528">
        <v>0.84210526315789402</v>
      </c>
      <c r="AQ528" t="s">
        <v>690</v>
      </c>
      <c r="AR528">
        <v>8.7719298245614002E-2</v>
      </c>
      <c r="AS528" t="s">
        <v>69</v>
      </c>
      <c r="AT528">
        <v>0.859649122807017</v>
      </c>
      <c r="AU528">
        <v>1550</v>
      </c>
      <c r="AV528">
        <v>1585</v>
      </c>
      <c r="AW528">
        <v>87535</v>
      </c>
    </row>
    <row r="529" spans="1:49" x14ac:dyDescent="0.3">
      <c r="A529" s="8">
        <f t="shared" si="17"/>
        <v>161782</v>
      </c>
      <c r="B529" s="8">
        <f t="shared" si="18"/>
        <v>528</v>
      </c>
      <c r="C529" s="8">
        <f>IF(LEFT(E529,12)="National Tec",MAX($C$2:C528)+1,0)</f>
        <v>60</v>
      </c>
      <c r="D529" t="s">
        <v>794</v>
      </c>
      <c r="E529" t="s">
        <v>53</v>
      </c>
      <c r="F529" t="s">
        <v>48</v>
      </c>
      <c r="G529">
        <v>138</v>
      </c>
      <c r="H529">
        <v>1994</v>
      </c>
      <c r="I529">
        <v>2020</v>
      </c>
      <c r="J529">
        <v>161782</v>
      </c>
      <c r="K529">
        <v>215</v>
      </c>
      <c r="L529">
        <v>7</v>
      </c>
      <c r="M529">
        <v>4.5896520146520103</v>
      </c>
      <c r="N529">
        <v>14</v>
      </c>
      <c r="O529">
        <v>14</v>
      </c>
      <c r="P529">
        <v>65</v>
      </c>
      <c r="Q529">
        <v>80</v>
      </c>
      <c r="R529">
        <v>113</v>
      </c>
      <c r="S529">
        <v>156</v>
      </c>
      <c r="T529">
        <v>2.5793540334929799</v>
      </c>
      <c r="U529">
        <v>149</v>
      </c>
      <c r="V529">
        <v>1.44295302013422</v>
      </c>
      <c r="W529">
        <v>62</v>
      </c>
      <c r="X529">
        <v>0.29509999999999997</v>
      </c>
      <c r="Y529">
        <v>112708</v>
      </c>
      <c r="Z529">
        <v>305</v>
      </c>
      <c r="AA529">
        <v>9</v>
      </c>
      <c r="AB529">
        <v>5.7285409035408996</v>
      </c>
      <c r="AC529">
        <v>14</v>
      </c>
      <c r="AD529">
        <v>15</v>
      </c>
      <c r="AE529">
        <v>65</v>
      </c>
      <c r="AF529">
        <v>119</v>
      </c>
      <c r="AG529">
        <v>113</v>
      </c>
      <c r="AH529">
        <v>223</v>
      </c>
      <c r="AI529">
        <v>2.7728096559903701</v>
      </c>
      <c r="AJ529">
        <v>181</v>
      </c>
      <c r="AK529">
        <v>1.6850828729281699</v>
      </c>
      <c r="AL529">
        <v>71</v>
      </c>
      <c r="AM529">
        <v>0</v>
      </c>
      <c r="AN529">
        <v>0</v>
      </c>
      <c r="AO529" t="s">
        <v>79</v>
      </c>
      <c r="AP529">
        <v>0.624</v>
      </c>
      <c r="AQ529" t="s">
        <v>232</v>
      </c>
      <c r="AR529">
        <v>8.7999999999999995E-2</v>
      </c>
      <c r="AS529" t="s">
        <v>69</v>
      </c>
      <c r="AT529">
        <v>0.64800000000000002</v>
      </c>
      <c r="AU529">
        <v>424</v>
      </c>
      <c r="AV529">
        <v>575</v>
      </c>
      <c r="AW529">
        <v>42054</v>
      </c>
    </row>
    <row r="530" spans="1:49" hidden="1" x14ac:dyDescent="0.3">
      <c r="A530" s="8">
        <f t="shared" si="17"/>
        <v>162483</v>
      </c>
      <c r="B530" s="8">
        <f t="shared" si="18"/>
        <v>529</v>
      </c>
      <c r="C530" s="8">
        <f>IF(LEFT(E530,12)="National Tec",MAX($C$2:C529)+1,0)</f>
        <v>0</v>
      </c>
      <c r="D530" t="s">
        <v>795</v>
      </c>
      <c r="E530" t="s">
        <v>78</v>
      </c>
      <c r="F530" t="s">
        <v>48</v>
      </c>
      <c r="G530">
        <v>205</v>
      </c>
      <c r="H530">
        <v>1984</v>
      </c>
      <c r="I530">
        <v>2020</v>
      </c>
      <c r="J530">
        <v>162483</v>
      </c>
      <c r="K530">
        <v>330</v>
      </c>
      <c r="L530">
        <v>9</v>
      </c>
      <c r="M530">
        <v>6.81111111111111</v>
      </c>
      <c r="N530">
        <v>6</v>
      </c>
      <c r="O530">
        <v>3</v>
      </c>
      <c r="P530">
        <v>25</v>
      </c>
      <c r="Q530">
        <v>28</v>
      </c>
      <c r="R530">
        <v>182</v>
      </c>
      <c r="S530">
        <v>303</v>
      </c>
      <c r="T530">
        <v>2.5776657048080902</v>
      </c>
      <c r="U530">
        <v>222</v>
      </c>
      <c r="V530">
        <v>1.48648648648648</v>
      </c>
      <c r="W530">
        <v>72</v>
      </c>
      <c r="X530">
        <v>0.218</v>
      </c>
      <c r="Y530">
        <v>132255</v>
      </c>
      <c r="Z530">
        <v>422</v>
      </c>
      <c r="AA530">
        <v>11</v>
      </c>
      <c r="AB530">
        <v>7.9444444444444402</v>
      </c>
      <c r="AC530">
        <v>6</v>
      </c>
      <c r="AD530">
        <v>3</v>
      </c>
      <c r="AE530">
        <v>25</v>
      </c>
      <c r="AF530">
        <v>38</v>
      </c>
      <c r="AG530">
        <v>182</v>
      </c>
      <c r="AH530">
        <v>393</v>
      </c>
      <c r="AI530">
        <v>2.71258431138514</v>
      </c>
      <c r="AJ530">
        <v>230</v>
      </c>
      <c r="AK530">
        <v>1.83478260869565</v>
      </c>
      <c r="AL530">
        <v>84</v>
      </c>
      <c r="AM530">
        <v>1</v>
      </c>
      <c r="AN530">
        <v>0</v>
      </c>
      <c r="AO530" t="s">
        <v>216</v>
      </c>
      <c r="AP530">
        <v>0.50887573964497002</v>
      </c>
      <c r="AQ530" t="s">
        <v>127</v>
      </c>
      <c r="AR530">
        <v>0.201183431952662</v>
      </c>
      <c r="AS530" t="s">
        <v>85</v>
      </c>
      <c r="AT530">
        <v>0.55029585798816505</v>
      </c>
      <c r="AU530">
        <v>351</v>
      </c>
      <c r="AV530">
        <v>432</v>
      </c>
      <c r="AW530">
        <v>27952</v>
      </c>
    </row>
    <row r="531" spans="1:49" hidden="1" x14ac:dyDescent="0.3">
      <c r="A531" s="8">
        <f t="shared" si="17"/>
        <v>162948</v>
      </c>
      <c r="B531" s="8">
        <f t="shared" si="18"/>
        <v>530</v>
      </c>
      <c r="C531" s="8">
        <f>IF(LEFT(E531,12)="National Tec",MAX($C$2:C530)+1,0)</f>
        <v>0</v>
      </c>
      <c r="D531" t="s">
        <v>796</v>
      </c>
      <c r="E531" t="s">
        <v>117</v>
      </c>
      <c r="F531" t="s">
        <v>48</v>
      </c>
      <c r="G531">
        <v>119</v>
      </c>
      <c r="H531">
        <v>1996</v>
      </c>
      <c r="I531">
        <v>2020</v>
      </c>
      <c r="J531">
        <v>162948</v>
      </c>
      <c r="K531">
        <v>244</v>
      </c>
      <c r="L531">
        <v>8</v>
      </c>
      <c r="M531">
        <v>4.7875258799171796</v>
      </c>
      <c r="N531">
        <v>1</v>
      </c>
      <c r="O531">
        <v>10</v>
      </c>
      <c r="P531">
        <v>21</v>
      </c>
      <c r="Q531">
        <v>78</v>
      </c>
      <c r="R531">
        <v>53</v>
      </c>
      <c r="S531">
        <v>134</v>
      </c>
      <c r="T531">
        <v>2.5764767680696998</v>
      </c>
      <c r="U531">
        <v>173</v>
      </c>
      <c r="V531">
        <v>1.4104046242774499</v>
      </c>
      <c r="W531">
        <v>70</v>
      </c>
      <c r="X531">
        <v>0.3165</v>
      </c>
      <c r="Y531">
        <v>141746</v>
      </c>
      <c r="Z531">
        <v>357</v>
      </c>
      <c r="AA531">
        <v>8</v>
      </c>
      <c r="AB531">
        <v>5.3208592132505101</v>
      </c>
      <c r="AC531">
        <v>1</v>
      </c>
      <c r="AD531">
        <v>11</v>
      </c>
      <c r="AE531">
        <v>21</v>
      </c>
      <c r="AF531">
        <v>101</v>
      </c>
      <c r="AG531">
        <v>53</v>
      </c>
      <c r="AH531">
        <v>188</v>
      </c>
      <c r="AI531">
        <v>2.6858769178900701</v>
      </c>
      <c r="AJ531">
        <v>206</v>
      </c>
      <c r="AK531">
        <v>1.73300970873786</v>
      </c>
      <c r="AL531">
        <v>89</v>
      </c>
      <c r="AM531">
        <v>0</v>
      </c>
      <c r="AN531">
        <v>0</v>
      </c>
      <c r="AO531" t="s">
        <v>198</v>
      </c>
      <c r="AP531">
        <v>0.55357142857142805</v>
      </c>
      <c r="AQ531" t="s">
        <v>458</v>
      </c>
      <c r="AR531">
        <v>0.125</v>
      </c>
      <c r="AS531" t="s">
        <v>191</v>
      </c>
      <c r="AT531">
        <v>0.80357142857142805</v>
      </c>
      <c r="AU531">
        <v>355</v>
      </c>
      <c r="AV531">
        <v>398</v>
      </c>
      <c r="AW531">
        <v>25735</v>
      </c>
    </row>
    <row r="532" spans="1:49" hidden="1" x14ac:dyDescent="0.3">
      <c r="A532" s="8">
        <f t="shared" si="17"/>
        <v>163134</v>
      </c>
      <c r="B532" s="8">
        <f t="shared" si="18"/>
        <v>531</v>
      </c>
      <c r="C532" s="8">
        <f>IF(LEFT(E532,12)="National Tec",MAX($C$2:C531)+1,0)</f>
        <v>0</v>
      </c>
      <c r="D532" t="s">
        <v>797</v>
      </c>
      <c r="E532" t="s">
        <v>294</v>
      </c>
      <c r="F532" t="s">
        <v>48</v>
      </c>
      <c r="G532">
        <v>132</v>
      </c>
      <c r="H532">
        <v>1992</v>
      </c>
      <c r="I532">
        <v>2020</v>
      </c>
      <c r="J532">
        <v>163134</v>
      </c>
      <c r="K532">
        <v>457</v>
      </c>
      <c r="L532">
        <v>9</v>
      </c>
      <c r="M532">
        <v>5.37257575757575</v>
      </c>
      <c r="N532">
        <v>0</v>
      </c>
      <c r="O532">
        <v>0</v>
      </c>
      <c r="P532">
        <v>34</v>
      </c>
      <c r="Q532">
        <v>177</v>
      </c>
      <c r="R532">
        <v>57</v>
      </c>
      <c r="S532">
        <v>278</v>
      </c>
      <c r="T532">
        <v>2.5760031402405699</v>
      </c>
      <c r="U532">
        <v>320</v>
      </c>
      <c r="V532">
        <v>1.4281250000000001</v>
      </c>
      <c r="W532">
        <v>99</v>
      </c>
      <c r="X532">
        <v>0.27339999999999998</v>
      </c>
      <c r="Y532">
        <v>138247</v>
      </c>
      <c r="Z532">
        <v>629</v>
      </c>
      <c r="AA532">
        <v>10</v>
      </c>
      <c r="AB532">
        <v>5.9661904761904703</v>
      </c>
      <c r="AC532">
        <v>0</v>
      </c>
      <c r="AD532">
        <v>0</v>
      </c>
      <c r="AE532">
        <v>34</v>
      </c>
      <c r="AF532">
        <v>247</v>
      </c>
      <c r="AG532">
        <v>57</v>
      </c>
      <c r="AH532">
        <v>377</v>
      </c>
      <c r="AI532">
        <v>2.6953378999285</v>
      </c>
      <c r="AJ532">
        <v>353</v>
      </c>
      <c r="AK532">
        <v>1.7818696883852601</v>
      </c>
      <c r="AL532">
        <v>109</v>
      </c>
      <c r="AM532">
        <v>0</v>
      </c>
      <c r="AN532">
        <v>0</v>
      </c>
      <c r="AO532" t="s">
        <v>190</v>
      </c>
      <c r="AP532">
        <v>0.60833333333333295</v>
      </c>
      <c r="AQ532" t="s">
        <v>49</v>
      </c>
      <c r="AR532">
        <v>0.141666666666666</v>
      </c>
      <c r="AS532" t="s">
        <v>97</v>
      </c>
      <c r="AT532">
        <v>0.65</v>
      </c>
      <c r="AU532">
        <v>381</v>
      </c>
      <c r="AV532">
        <v>432</v>
      </c>
      <c r="AW532">
        <v>27800</v>
      </c>
    </row>
    <row r="533" spans="1:49" hidden="1" x14ac:dyDescent="0.3">
      <c r="A533" s="8">
        <f t="shared" si="17"/>
        <v>164011</v>
      </c>
      <c r="B533" s="8">
        <f t="shared" si="18"/>
        <v>532</v>
      </c>
      <c r="C533" s="8">
        <f>IF(LEFT(E533,12)="National Tec",MAX($C$2:C532)+1,0)</f>
        <v>0</v>
      </c>
      <c r="D533" t="s">
        <v>798</v>
      </c>
      <c r="E533" t="s">
        <v>47</v>
      </c>
      <c r="F533" t="s">
        <v>48</v>
      </c>
      <c r="G533">
        <v>280</v>
      </c>
      <c r="H533">
        <v>1983</v>
      </c>
      <c r="I533">
        <v>2020</v>
      </c>
      <c r="J533">
        <v>164011</v>
      </c>
      <c r="K533">
        <v>243</v>
      </c>
      <c r="L533">
        <v>5</v>
      </c>
      <c r="M533">
        <v>3.5268115942028899</v>
      </c>
      <c r="N533">
        <v>32</v>
      </c>
      <c r="O533">
        <v>21</v>
      </c>
      <c r="P533">
        <v>161</v>
      </c>
      <c r="Q533">
        <v>127</v>
      </c>
      <c r="R533">
        <v>221</v>
      </c>
      <c r="S533">
        <v>188</v>
      </c>
      <c r="T533">
        <v>2.5738287550435199</v>
      </c>
      <c r="U533">
        <v>160</v>
      </c>
      <c r="V533">
        <v>1.51875</v>
      </c>
      <c r="W533">
        <v>100</v>
      </c>
      <c r="X533">
        <v>0.46939999999999998</v>
      </c>
      <c r="Y533">
        <v>50333</v>
      </c>
      <c r="Z533">
        <v>458</v>
      </c>
      <c r="AA533">
        <v>9</v>
      </c>
      <c r="AB533">
        <v>6.8768115942028896</v>
      </c>
      <c r="AC533">
        <v>32</v>
      </c>
      <c r="AD533">
        <v>40</v>
      </c>
      <c r="AE533">
        <v>161</v>
      </c>
      <c r="AF533">
        <v>237</v>
      </c>
      <c r="AG533">
        <v>221</v>
      </c>
      <c r="AH533">
        <v>367</v>
      </c>
      <c r="AI533">
        <v>3.0622398777580799</v>
      </c>
      <c r="AJ533">
        <v>190</v>
      </c>
      <c r="AK533">
        <v>2.4105263157894701</v>
      </c>
      <c r="AL533">
        <v>116</v>
      </c>
      <c r="AM533">
        <v>0</v>
      </c>
      <c r="AN533">
        <v>0</v>
      </c>
      <c r="AO533" t="s">
        <v>76</v>
      </c>
      <c r="AP533">
        <v>0.4</v>
      </c>
      <c r="AQ533" t="s">
        <v>68</v>
      </c>
      <c r="AR533">
        <v>0.20624999999999999</v>
      </c>
      <c r="AS533" t="s">
        <v>187</v>
      </c>
      <c r="AT533">
        <v>0.61875000000000002</v>
      </c>
      <c r="AU533">
        <v>1016</v>
      </c>
      <c r="AV533">
        <v>2884</v>
      </c>
      <c r="AW533">
        <v>54940</v>
      </c>
    </row>
    <row r="534" spans="1:49" hidden="1" x14ac:dyDescent="0.3">
      <c r="A534" s="8">
        <f t="shared" si="17"/>
        <v>164296</v>
      </c>
      <c r="B534" s="8">
        <f t="shared" si="18"/>
        <v>533</v>
      </c>
      <c r="C534" s="8">
        <f>IF(LEFT(E534,12)="National Tec",MAX($C$2:C533)+1,0)</f>
        <v>0</v>
      </c>
      <c r="D534" t="s">
        <v>799</v>
      </c>
      <c r="E534" t="s">
        <v>379</v>
      </c>
      <c r="F534" t="s">
        <v>48</v>
      </c>
      <c r="G534">
        <v>268</v>
      </c>
      <c r="H534">
        <v>1989</v>
      </c>
      <c r="I534">
        <v>2020</v>
      </c>
      <c r="J534">
        <v>164296</v>
      </c>
      <c r="K534">
        <v>541</v>
      </c>
      <c r="L534">
        <v>10</v>
      </c>
      <c r="M534">
        <v>6.1246392496392499</v>
      </c>
      <c r="N534">
        <v>1</v>
      </c>
      <c r="O534">
        <v>0</v>
      </c>
      <c r="P534">
        <v>29</v>
      </c>
      <c r="Q534">
        <v>59</v>
      </c>
      <c r="R534">
        <v>172</v>
      </c>
      <c r="S534">
        <v>417</v>
      </c>
      <c r="T534">
        <v>2.57313271205147</v>
      </c>
      <c r="U534">
        <v>446</v>
      </c>
      <c r="V534">
        <v>1.2130044843049299</v>
      </c>
      <c r="W534">
        <v>124</v>
      </c>
      <c r="X534">
        <v>0.1961</v>
      </c>
      <c r="Y534">
        <v>146219</v>
      </c>
      <c r="Z534">
        <v>673</v>
      </c>
      <c r="AA534">
        <v>12</v>
      </c>
      <c r="AB534">
        <v>6.9872766122766103</v>
      </c>
      <c r="AC534">
        <v>1</v>
      </c>
      <c r="AD534">
        <v>0</v>
      </c>
      <c r="AE534">
        <v>29</v>
      </c>
      <c r="AF534">
        <v>67</v>
      </c>
      <c r="AG534">
        <v>172</v>
      </c>
      <c r="AH534">
        <v>504</v>
      </c>
      <c r="AI534">
        <v>2.67395363688395</v>
      </c>
      <c r="AJ534">
        <v>475</v>
      </c>
      <c r="AK534">
        <v>1.4168421052631499</v>
      </c>
      <c r="AL534">
        <v>139</v>
      </c>
      <c r="AM534">
        <v>0</v>
      </c>
      <c r="AN534">
        <v>0</v>
      </c>
      <c r="AO534" t="s">
        <v>100</v>
      </c>
      <c r="AP534">
        <v>0.47154471544715398</v>
      </c>
      <c r="AQ534" t="s">
        <v>173</v>
      </c>
      <c r="AR534">
        <v>0.146341463414634</v>
      </c>
      <c r="AS534" t="s">
        <v>85</v>
      </c>
      <c r="AT534">
        <v>0.55284552845528401</v>
      </c>
      <c r="AU534">
        <v>3541</v>
      </c>
      <c r="AV534">
        <v>3909</v>
      </c>
      <c r="AW534">
        <v>224856</v>
      </c>
    </row>
    <row r="535" spans="1:49" hidden="1" x14ac:dyDescent="0.3">
      <c r="A535" s="8">
        <f t="shared" si="17"/>
        <v>164673</v>
      </c>
      <c r="B535" s="8">
        <f t="shared" si="18"/>
        <v>534</v>
      </c>
      <c r="C535" s="8">
        <f>IF(LEFT(E535,12)="National Tec",MAX($C$2:C534)+1,0)</f>
        <v>0</v>
      </c>
      <c r="D535" t="s">
        <v>800</v>
      </c>
      <c r="E535" t="s">
        <v>78</v>
      </c>
      <c r="F535" t="s">
        <v>48</v>
      </c>
      <c r="G535">
        <v>226</v>
      </c>
      <c r="H535">
        <v>1989</v>
      </c>
      <c r="I535">
        <v>2020</v>
      </c>
      <c r="J535">
        <v>164673</v>
      </c>
      <c r="K535">
        <v>372</v>
      </c>
      <c r="L535">
        <v>9</v>
      </c>
      <c r="M535">
        <v>5.93333333333333</v>
      </c>
      <c r="N535">
        <v>14</v>
      </c>
      <c r="O535">
        <v>2</v>
      </c>
      <c r="P535">
        <v>45</v>
      </c>
      <c r="Q535">
        <v>54</v>
      </c>
      <c r="R535">
        <v>165</v>
      </c>
      <c r="S535">
        <v>253</v>
      </c>
      <c r="T535">
        <v>2.5721761997593302</v>
      </c>
      <c r="U535">
        <v>218</v>
      </c>
      <c r="V535">
        <v>1.7064220183486201</v>
      </c>
      <c r="W535">
        <v>107</v>
      </c>
      <c r="X535">
        <v>0.39119999999999999</v>
      </c>
      <c r="Y535">
        <v>116734</v>
      </c>
      <c r="Z535">
        <v>611</v>
      </c>
      <c r="AA535">
        <v>13</v>
      </c>
      <c r="AB535">
        <v>7.0595238095238102</v>
      </c>
      <c r="AC535">
        <v>14</v>
      </c>
      <c r="AD535">
        <v>2</v>
      </c>
      <c r="AE535">
        <v>45</v>
      </c>
      <c r="AF535">
        <v>57</v>
      </c>
      <c r="AG535">
        <v>165</v>
      </c>
      <c r="AH535">
        <v>390</v>
      </c>
      <c r="AI535">
        <v>2.75995465724995</v>
      </c>
      <c r="AJ535">
        <v>279</v>
      </c>
      <c r="AK535">
        <v>2.1899641577060902</v>
      </c>
      <c r="AL535">
        <v>120</v>
      </c>
      <c r="AM535">
        <v>0</v>
      </c>
      <c r="AN535">
        <v>4</v>
      </c>
      <c r="AO535" t="s">
        <v>55</v>
      </c>
      <c r="AP535">
        <v>0.48571428571428499</v>
      </c>
      <c r="AQ535" t="s">
        <v>87</v>
      </c>
      <c r="AR535">
        <v>0.28095238095238001</v>
      </c>
      <c r="AS535" t="s">
        <v>69</v>
      </c>
      <c r="AT535">
        <v>0.58571428571428497</v>
      </c>
      <c r="AU535">
        <v>444</v>
      </c>
      <c r="AV535">
        <v>673</v>
      </c>
      <c r="AW535">
        <v>87611</v>
      </c>
    </row>
    <row r="536" spans="1:49" hidden="1" x14ac:dyDescent="0.3">
      <c r="A536" s="8">
        <f t="shared" si="17"/>
        <v>164732</v>
      </c>
      <c r="B536" s="8">
        <f t="shared" si="18"/>
        <v>535</v>
      </c>
      <c r="C536" s="8">
        <f>IF(LEFT(E536,12)="National Tec",MAX($C$2:C535)+1,0)</f>
        <v>0</v>
      </c>
      <c r="D536" t="s">
        <v>801</v>
      </c>
      <c r="E536" t="s">
        <v>640</v>
      </c>
      <c r="F536" t="s">
        <v>48</v>
      </c>
      <c r="G536">
        <v>133</v>
      </c>
      <c r="H536">
        <v>1995</v>
      </c>
      <c r="I536">
        <v>2020</v>
      </c>
      <c r="J536">
        <v>164732</v>
      </c>
      <c r="K536">
        <v>476</v>
      </c>
      <c r="L536">
        <v>11</v>
      </c>
      <c r="M536">
        <v>4.9274531024531001</v>
      </c>
      <c r="N536">
        <v>3</v>
      </c>
      <c r="O536">
        <v>3</v>
      </c>
      <c r="P536">
        <v>38</v>
      </c>
      <c r="Q536">
        <v>66</v>
      </c>
      <c r="R536">
        <v>64</v>
      </c>
      <c r="S536">
        <v>119</v>
      </c>
      <c r="T536">
        <v>2.57203644713382</v>
      </c>
      <c r="U536">
        <v>445</v>
      </c>
      <c r="V536">
        <v>1.06966292134831</v>
      </c>
      <c r="W536">
        <v>82</v>
      </c>
      <c r="X536">
        <v>7.9299999999999995E-2</v>
      </c>
      <c r="Y536">
        <v>189180</v>
      </c>
      <c r="Z536">
        <v>517</v>
      </c>
      <c r="AA536">
        <v>11</v>
      </c>
      <c r="AB536">
        <v>4.7508658008657996</v>
      </c>
      <c r="AC536">
        <v>3</v>
      </c>
      <c r="AD536">
        <v>3</v>
      </c>
      <c r="AE536">
        <v>38</v>
      </c>
      <c r="AF536">
        <v>69</v>
      </c>
      <c r="AG536">
        <v>64</v>
      </c>
      <c r="AH536">
        <v>133</v>
      </c>
      <c r="AI536">
        <v>2.57271965148241</v>
      </c>
      <c r="AJ536">
        <v>467</v>
      </c>
      <c r="AK536">
        <v>1.10706638115631</v>
      </c>
      <c r="AL536">
        <v>83</v>
      </c>
      <c r="AM536">
        <v>2</v>
      </c>
      <c r="AN536">
        <v>0</v>
      </c>
      <c r="AO536" t="s">
        <v>100</v>
      </c>
      <c r="AP536">
        <v>0.19047619047618999</v>
      </c>
      <c r="AQ536" t="s">
        <v>83</v>
      </c>
      <c r="AR536">
        <v>0.17460317460317401</v>
      </c>
      <c r="AS536" t="s">
        <v>85</v>
      </c>
      <c r="AT536">
        <v>0.40476190476190399</v>
      </c>
      <c r="AU536">
        <v>4724</v>
      </c>
      <c r="AV536">
        <v>3922</v>
      </c>
      <c r="AW536">
        <v>224856</v>
      </c>
    </row>
    <row r="537" spans="1:49" x14ac:dyDescent="0.3">
      <c r="A537" s="8">
        <f t="shared" si="17"/>
        <v>164789</v>
      </c>
      <c r="B537" s="8">
        <f t="shared" si="18"/>
        <v>536</v>
      </c>
      <c r="C537" s="8">
        <f>IF(LEFT(E537,12)="National Tec",MAX($C$2:C536)+1,0)</f>
        <v>61</v>
      </c>
      <c r="D537" t="s">
        <v>802</v>
      </c>
      <c r="E537" t="s">
        <v>53</v>
      </c>
      <c r="F537" t="s">
        <v>48</v>
      </c>
      <c r="G537">
        <v>105</v>
      </c>
      <c r="H537">
        <v>1982</v>
      </c>
      <c r="I537">
        <v>2020</v>
      </c>
      <c r="J537">
        <v>164789</v>
      </c>
      <c r="K537">
        <v>210</v>
      </c>
      <c r="L537">
        <v>8</v>
      </c>
      <c r="M537">
        <v>4.2651515151515103</v>
      </c>
      <c r="N537">
        <v>12</v>
      </c>
      <c r="O537">
        <v>18</v>
      </c>
      <c r="P537">
        <v>34</v>
      </c>
      <c r="Q537">
        <v>72</v>
      </c>
      <c r="R537">
        <v>70</v>
      </c>
      <c r="S537">
        <v>113</v>
      </c>
      <c r="T537">
        <v>2.5718901772319902</v>
      </c>
      <c r="U537">
        <v>195</v>
      </c>
      <c r="V537">
        <v>1.07692307692307</v>
      </c>
      <c r="W537">
        <v>50</v>
      </c>
      <c r="X537">
        <v>0.19539999999999999</v>
      </c>
      <c r="Y537">
        <v>124075</v>
      </c>
      <c r="Z537">
        <v>261</v>
      </c>
      <c r="AA537">
        <v>9</v>
      </c>
      <c r="AB537">
        <v>5.7651515151515103</v>
      </c>
      <c r="AC537">
        <v>12</v>
      </c>
      <c r="AD537">
        <v>23</v>
      </c>
      <c r="AE537">
        <v>34</v>
      </c>
      <c r="AF537">
        <v>89</v>
      </c>
      <c r="AG537">
        <v>70</v>
      </c>
      <c r="AH537">
        <v>148</v>
      </c>
      <c r="AI537">
        <v>2.7369088935384198</v>
      </c>
      <c r="AJ537">
        <v>213</v>
      </c>
      <c r="AK537">
        <v>1.22535211267605</v>
      </c>
      <c r="AL537">
        <v>61</v>
      </c>
      <c r="AM537">
        <v>0</v>
      </c>
      <c r="AN537">
        <v>0</v>
      </c>
      <c r="AO537" t="s">
        <v>72</v>
      </c>
      <c r="AP537">
        <v>0.48148148148148101</v>
      </c>
      <c r="AQ537" t="s">
        <v>234</v>
      </c>
      <c r="AR537">
        <v>0.28395061728394999</v>
      </c>
      <c r="AS537" t="s">
        <v>65</v>
      </c>
      <c r="AT537">
        <v>0.49382716049382702</v>
      </c>
      <c r="AU537">
        <v>1318</v>
      </c>
      <c r="AV537">
        <v>1753</v>
      </c>
      <c r="AW537">
        <v>80670</v>
      </c>
    </row>
    <row r="538" spans="1:49" hidden="1" x14ac:dyDescent="0.3">
      <c r="A538" s="8">
        <f t="shared" si="17"/>
        <v>166497</v>
      </c>
      <c r="B538" s="8">
        <f t="shared" si="18"/>
        <v>537</v>
      </c>
      <c r="C538" s="8">
        <f>IF(LEFT(E538,12)="National Tec",MAX($C$2:C537)+1,0)</f>
        <v>0</v>
      </c>
      <c r="D538" t="s">
        <v>803</v>
      </c>
      <c r="E538" t="s">
        <v>288</v>
      </c>
      <c r="F538" t="s">
        <v>48</v>
      </c>
      <c r="G538">
        <v>188</v>
      </c>
      <c r="H538">
        <v>1993</v>
      </c>
      <c r="I538">
        <v>2020</v>
      </c>
      <c r="J538">
        <v>166497</v>
      </c>
      <c r="K538">
        <v>710</v>
      </c>
      <c r="L538">
        <v>13</v>
      </c>
      <c r="M538">
        <v>7.6761904761904702</v>
      </c>
      <c r="N538">
        <v>2</v>
      </c>
      <c r="O538">
        <v>0</v>
      </c>
      <c r="P538">
        <v>20</v>
      </c>
      <c r="Q538">
        <v>9</v>
      </c>
      <c r="R538">
        <v>152</v>
      </c>
      <c r="S538">
        <v>642</v>
      </c>
      <c r="T538">
        <v>2.5677621003804099</v>
      </c>
      <c r="U538">
        <v>626</v>
      </c>
      <c r="V538">
        <v>1.1341853035143701</v>
      </c>
      <c r="W538">
        <v>87</v>
      </c>
      <c r="X538">
        <v>5.8400000000000001E-2</v>
      </c>
      <c r="Y538">
        <v>173485</v>
      </c>
      <c r="Z538">
        <v>754</v>
      </c>
      <c r="AA538">
        <v>14</v>
      </c>
      <c r="AB538">
        <v>8.3761904761904695</v>
      </c>
      <c r="AC538">
        <v>2</v>
      </c>
      <c r="AD538">
        <v>0</v>
      </c>
      <c r="AE538">
        <v>20</v>
      </c>
      <c r="AF538">
        <v>10</v>
      </c>
      <c r="AG538">
        <v>152</v>
      </c>
      <c r="AH538">
        <v>683</v>
      </c>
      <c r="AI538">
        <v>2.6074186361938998</v>
      </c>
      <c r="AJ538">
        <v>641</v>
      </c>
      <c r="AK538">
        <v>1.17628705148205</v>
      </c>
      <c r="AL538">
        <v>91</v>
      </c>
      <c r="AM538">
        <v>0</v>
      </c>
      <c r="AN538">
        <v>11</v>
      </c>
      <c r="AO538" t="s">
        <v>118</v>
      </c>
      <c r="AP538">
        <v>0.55428571428571405</v>
      </c>
      <c r="AQ538" t="s">
        <v>279</v>
      </c>
      <c r="AR538">
        <v>0.251428571428571</v>
      </c>
      <c r="AS538" t="s">
        <v>88</v>
      </c>
      <c r="AT538">
        <v>0.93714285714285706</v>
      </c>
      <c r="AU538">
        <v>4091</v>
      </c>
      <c r="AV538">
        <v>3997</v>
      </c>
      <c r="AW538">
        <v>215114</v>
      </c>
    </row>
    <row r="539" spans="1:49" hidden="1" x14ac:dyDescent="0.3">
      <c r="A539" s="8">
        <f t="shared" si="17"/>
        <v>167441</v>
      </c>
      <c r="B539" s="8">
        <f t="shared" si="18"/>
        <v>538</v>
      </c>
      <c r="C539" s="8">
        <f>IF(LEFT(E539,12)="National Tec",MAX($C$2:C538)+1,0)</f>
        <v>0</v>
      </c>
      <c r="D539" t="s">
        <v>804</v>
      </c>
      <c r="E539" t="s">
        <v>805</v>
      </c>
      <c r="F539" t="s">
        <v>48</v>
      </c>
      <c r="G539">
        <v>154</v>
      </c>
      <c r="H539">
        <v>1996</v>
      </c>
      <c r="I539">
        <v>2020</v>
      </c>
      <c r="J539">
        <v>167441</v>
      </c>
      <c r="K539">
        <v>369</v>
      </c>
      <c r="L539">
        <v>10</v>
      </c>
      <c r="M539">
        <v>4.9901222651222596</v>
      </c>
      <c r="N539">
        <v>6</v>
      </c>
      <c r="O539">
        <v>3</v>
      </c>
      <c r="P539">
        <v>25</v>
      </c>
      <c r="Q539">
        <v>53</v>
      </c>
      <c r="R539">
        <v>100</v>
      </c>
      <c r="S539">
        <v>212</v>
      </c>
      <c r="T539">
        <v>2.56536807536737</v>
      </c>
      <c r="U539">
        <v>317</v>
      </c>
      <c r="V539">
        <v>1.16403785488959</v>
      </c>
      <c r="W539">
        <v>94</v>
      </c>
      <c r="X539">
        <v>0.12970000000000001</v>
      </c>
      <c r="Y539">
        <v>178290</v>
      </c>
      <c r="Z539">
        <v>424</v>
      </c>
      <c r="AA539">
        <v>10</v>
      </c>
      <c r="AB539">
        <v>5.20678893178893</v>
      </c>
      <c r="AC539">
        <v>6</v>
      </c>
      <c r="AD539">
        <v>3</v>
      </c>
      <c r="AE539">
        <v>25</v>
      </c>
      <c r="AF539">
        <v>59</v>
      </c>
      <c r="AG539">
        <v>100</v>
      </c>
      <c r="AH539">
        <v>243</v>
      </c>
      <c r="AI539">
        <v>2.5965731856945302</v>
      </c>
      <c r="AJ539">
        <v>348</v>
      </c>
      <c r="AK539">
        <v>1.2183908045977001</v>
      </c>
      <c r="AL539">
        <v>100</v>
      </c>
      <c r="AM539">
        <v>0</v>
      </c>
      <c r="AN539">
        <v>1</v>
      </c>
      <c r="AO539" t="s">
        <v>100</v>
      </c>
      <c r="AP539">
        <v>0.36805555555555503</v>
      </c>
      <c r="AQ539" t="s">
        <v>83</v>
      </c>
      <c r="AR539">
        <v>0.14583333333333301</v>
      </c>
      <c r="AS539" t="s">
        <v>85</v>
      </c>
      <c r="AT539">
        <v>0.68055555555555503</v>
      </c>
      <c r="AU539">
        <v>4435</v>
      </c>
      <c r="AV539">
        <v>3993</v>
      </c>
      <c r="AW539">
        <v>224856</v>
      </c>
    </row>
    <row r="540" spans="1:49" hidden="1" x14ac:dyDescent="0.3">
      <c r="A540" s="8">
        <f t="shared" si="17"/>
        <v>167779</v>
      </c>
      <c r="B540" s="8">
        <f t="shared" si="18"/>
        <v>539</v>
      </c>
      <c r="C540" s="8">
        <f>IF(LEFT(E540,12)="National Tec",MAX($C$2:C539)+1,0)</f>
        <v>0</v>
      </c>
      <c r="D540" t="s">
        <v>806</v>
      </c>
      <c r="E540" t="s">
        <v>78</v>
      </c>
      <c r="F540" t="s">
        <v>48</v>
      </c>
      <c r="G540">
        <v>78</v>
      </c>
      <c r="H540">
        <v>1999</v>
      </c>
      <c r="I540">
        <v>2020</v>
      </c>
      <c r="J540">
        <v>167779</v>
      </c>
      <c r="K540">
        <v>314</v>
      </c>
      <c r="L540">
        <v>8</v>
      </c>
      <c r="M540">
        <v>3.9801587301587298</v>
      </c>
      <c r="N540">
        <v>1</v>
      </c>
      <c r="O540">
        <v>4</v>
      </c>
      <c r="P540">
        <v>25</v>
      </c>
      <c r="Q540">
        <v>154</v>
      </c>
      <c r="R540">
        <v>30</v>
      </c>
      <c r="S540">
        <v>171</v>
      </c>
      <c r="T540">
        <v>2.5645201312488402</v>
      </c>
      <c r="U540">
        <v>301</v>
      </c>
      <c r="V540">
        <v>1.0431893687707601</v>
      </c>
      <c r="W540">
        <v>37</v>
      </c>
      <c r="X540">
        <v>0.16930000000000001</v>
      </c>
      <c r="Y540">
        <v>175443</v>
      </c>
      <c r="Z540">
        <v>378</v>
      </c>
      <c r="AA540">
        <v>9</v>
      </c>
      <c r="AB540">
        <v>3.9261294261294202</v>
      </c>
      <c r="AC540">
        <v>1</v>
      </c>
      <c r="AD540">
        <v>4</v>
      </c>
      <c r="AE540">
        <v>25</v>
      </c>
      <c r="AF540">
        <v>165</v>
      </c>
      <c r="AG540">
        <v>30</v>
      </c>
      <c r="AH540">
        <v>185</v>
      </c>
      <c r="AI540">
        <v>2.6030028324828698</v>
      </c>
      <c r="AJ540">
        <v>328</v>
      </c>
      <c r="AK540">
        <v>1.15243902439024</v>
      </c>
      <c r="AL540">
        <v>47</v>
      </c>
      <c r="AM540">
        <v>0</v>
      </c>
      <c r="AN540">
        <v>8</v>
      </c>
      <c r="AO540" t="s">
        <v>118</v>
      </c>
      <c r="AP540">
        <v>0.23684210526315699</v>
      </c>
      <c r="AQ540" t="s">
        <v>418</v>
      </c>
      <c r="AR540">
        <v>0.197368421052631</v>
      </c>
      <c r="AS540" t="s">
        <v>88</v>
      </c>
      <c r="AT540">
        <v>0.394736842105263</v>
      </c>
      <c r="AU540">
        <v>4139</v>
      </c>
      <c r="AV540">
        <v>4033</v>
      </c>
      <c r="AW540">
        <v>215114</v>
      </c>
    </row>
    <row r="541" spans="1:49" hidden="1" x14ac:dyDescent="0.3">
      <c r="A541" s="8">
        <f t="shared" si="17"/>
        <v>168111</v>
      </c>
      <c r="B541" s="8">
        <f t="shared" si="18"/>
        <v>540</v>
      </c>
      <c r="C541" s="8">
        <f>IF(LEFT(E541,12)="National Tec",MAX($C$2:C540)+1,0)</f>
        <v>0</v>
      </c>
      <c r="D541" t="s">
        <v>807</v>
      </c>
      <c r="E541" t="s">
        <v>47</v>
      </c>
      <c r="F541" t="s">
        <v>48</v>
      </c>
      <c r="G541">
        <v>69</v>
      </c>
      <c r="H541">
        <v>1979</v>
      </c>
      <c r="I541">
        <v>2018</v>
      </c>
      <c r="J541">
        <v>168111</v>
      </c>
      <c r="K541">
        <v>125</v>
      </c>
      <c r="L541">
        <v>5</v>
      </c>
      <c r="M541">
        <v>3.8333333333333299</v>
      </c>
      <c r="N541">
        <v>10</v>
      </c>
      <c r="O541">
        <v>43</v>
      </c>
      <c r="P541">
        <v>68</v>
      </c>
      <c r="Q541">
        <v>123</v>
      </c>
      <c r="R541">
        <v>69</v>
      </c>
      <c r="S541">
        <v>125</v>
      </c>
      <c r="T541">
        <v>2.5637639802487402</v>
      </c>
      <c r="U541">
        <v>100</v>
      </c>
      <c r="V541">
        <v>1.25</v>
      </c>
      <c r="W541">
        <v>26</v>
      </c>
      <c r="X541">
        <v>2.3400000000000001E-2</v>
      </c>
      <c r="Y541">
        <v>195917</v>
      </c>
      <c r="Z541">
        <v>128</v>
      </c>
      <c r="AA541">
        <v>5</v>
      </c>
      <c r="AB541">
        <v>3.8333333333333299</v>
      </c>
      <c r="AC541">
        <v>10</v>
      </c>
      <c r="AD541">
        <v>43</v>
      </c>
      <c r="AE541">
        <v>68</v>
      </c>
      <c r="AF541">
        <v>126</v>
      </c>
      <c r="AG541">
        <v>69</v>
      </c>
      <c r="AH541">
        <v>128</v>
      </c>
      <c r="AI541">
        <v>2.55877448062899</v>
      </c>
      <c r="AJ541">
        <v>102</v>
      </c>
      <c r="AK541">
        <v>1.2549019607843099</v>
      </c>
      <c r="AL541">
        <v>28</v>
      </c>
      <c r="AM541">
        <v>0</v>
      </c>
      <c r="AN541">
        <v>0</v>
      </c>
      <c r="AO541" t="s">
        <v>162</v>
      </c>
      <c r="AP541">
        <v>0.6</v>
      </c>
      <c r="AQ541" t="s">
        <v>232</v>
      </c>
      <c r="AR541">
        <v>0.3</v>
      </c>
      <c r="AS541" t="s">
        <v>209</v>
      </c>
      <c r="AT541">
        <v>0.9</v>
      </c>
      <c r="AU541">
        <v>1201</v>
      </c>
      <c r="AV541">
        <v>944</v>
      </c>
      <c r="AW541">
        <v>48314</v>
      </c>
    </row>
    <row r="542" spans="1:49" hidden="1" x14ac:dyDescent="0.3">
      <c r="A542" s="8">
        <f t="shared" si="17"/>
        <v>168163</v>
      </c>
      <c r="B542" s="8">
        <f t="shared" si="18"/>
        <v>541</v>
      </c>
      <c r="C542" s="8">
        <f>IF(LEFT(E542,12)="National Tec",MAX($C$2:C541)+1,0)</f>
        <v>0</v>
      </c>
      <c r="D542" t="s">
        <v>808</v>
      </c>
      <c r="E542" t="s">
        <v>47</v>
      </c>
      <c r="F542" t="s">
        <v>48</v>
      </c>
      <c r="G542">
        <v>137</v>
      </c>
      <c r="H542">
        <v>1981</v>
      </c>
      <c r="I542">
        <v>2019</v>
      </c>
      <c r="J542">
        <v>168163</v>
      </c>
      <c r="K542">
        <v>420</v>
      </c>
      <c r="L542">
        <v>9</v>
      </c>
      <c r="M542">
        <v>5.2333333333333298</v>
      </c>
      <c r="N542">
        <v>0</v>
      </c>
      <c r="O542">
        <v>0</v>
      </c>
      <c r="P542">
        <v>63</v>
      </c>
      <c r="Q542">
        <v>179</v>
      </c>
      <c r="R542">
        <v>85</v>
      </c>
      <c r="S542">
        <v>278</v>
      </c>
      <c r="T542">
        <v>2.5636215632854098</v>
      </c>
      <c r="U542">
        <v>268</v>
      </c>
      <c r="V542">
        <v>1.5671641791044699</v>
      </c>
      <c r="W542">
        <v>89</v>
      </c>
      <c r="X542">
        <v>9.0899999999999995E-2</v>
      </c>
      <c r="Y542">
        <v>177476</v>
      </c>
      <c r="Z542">
        <v>462</v>
      </c>
      <c r="AA542">
        <v>9</v>
      </c>
      <c r="AB542">
        <v>5.9833333333333298</v>
      </c>
      <c r="AC542">
        <v>0</v>
      </c>
      <c r="AD542">
        <v>0</v>
      </c>
      <c r="AE542">
        <v>63</v>
      </c>
      <c r="AF542">
        <v>187</v>
      </c>
      <c r="AG542">
        <v>85</v>
      </c>
      <c r="AH542">
        <v>297</v>
      </c>
      <c r="AI542">
        <v>2.5984209267552201</v>
      </c>
      <c r="AJ542">
        <v>275</v>
      </c>
      <c r="AK542">
        <v>1.68</v>
      </c>
      <c r="AL542">
        <v>90</v>
      </c>
      <c r="AM542">
        <v>0</v>
      </c>
      <c r="AN542">
        <v>0</v>
      </c>
      <c r="AO542" t="s">
        <v>64</v>
      </c>
      <c r="AP542">
        <v>0.445544554455445</v>
      </c>
      <c r="AQ542" t="s">
        <v>406</v>
      </c>
      <c r="AR542">
        <v>0.43564356435643498</v>
      </c>
      <c r="AS542" t="s">
        <v>65</v>
      </c>
      <c r="AT542">
        <v>0.99009900990098998</v>
      </c>
      <c r="AU542">
        <v>1134</v>
      </c>
      <c r="AV542">
        <v>1006</v>
      </c>
      <c r="AW542">
        <v>57598</v>
      </c>
    </row>
    <row r="543" spans="1:49" hidden="1" x14ac:dyDescent="0.3">
      <c r="A543" s="8">
        <f t="shared" si="17"/>
        <v>168361</v>
      </c>
      <c r="B543" s="8">
        <f t="shared" si="18"/>
        <v>542</v>
      </c>
      <c r="C543" s="8">
        <f>IF(LEFT(E543,12)="National Tec",MAX($C$2:C542)+1,0)</f>
        <v>0</v>
      </c>
      <c r="D543" t="s">
        <v>809</v>
      </c>
      <c r="E543" t="s">
        <v>78</v>
      </c>
      <c r="F543" t="s">
        <v>48</v>
      </c>
      <c r="G543">
        <v>69</v>
      </c>
      <c r="H543">
        <v>1991</v>
      </c>
      <c r="I543">
        <v>2020</v>
      </c>
      <c r="J543">
        <v>168361</v>
      </c>
      <c r="K543">
        <v>250</v>
      </c>
      <c r="L543">
        <v>8</v>
      </c>
      <c r="M543">
        <v>4.8864468864468797</v>
      </c>
      <c r="N543">
        <v>2</v>
      </c>
      <c r="O543">
        <v>11</v>
      </c>
      <c r="P543">
        <v>8</v>
      </c>
      <c r="Q543">
        <v>51</v>
      </c>
      <c r="R543">
        <v>39</v>
      </c>
      <c r="S543">
        <v>152</v>
      </c>
      <c r="T543">
        <v>2.5631656721832901</v>
      </c>
      <c r="U543">
        <v>237</v>
      </c>
      <c r="V543">
        <v>1.0548523206750999</v>
      </c>
      <c r="W543">
        <v>47</v>
      </c>
      <c r="X543">
        <v>6.7199999999999996E-2</v>
      </c>
      <c r="Y543">
        <v>195376</v>
      </c>
      <c r="Z543">
        <v>268</v>
      </c>
      <c r="AA543">
        <v>8</v>
      </c>
      <c r="AB543">
        <v>4.8864468864468797</v>
      </c>
      <c r="AC543">
        <v>2</v>
      </c>
      <c r="AD543">
        <v>11</v>
      </c>
      <c r="AE543">
        <v>8</v>
      </c>
      <c r="AF543">
        <v>51</v>
      </c>
      <c r="AG543">
        <v>39</v>
      </c>
      <c r="AH543">
        <v>158</v>
      </c>
      <c r="AI543">
        <v>2.5598367618567002</v>
      </c>
      <c r="AJ543">
        <v>250</v>
      </c>
      <c r="AK543">
        <v>1.0720000000000001</v>
      </c>
      <c r="AL543">
        <v>49</v>
      </c>
      <c r="AM543">
        <v>1</v>
      </c>
      <c r="AN543">
        <v>1</v>
      </c>
      <c r="AO543" t="s">
        <v>123</v>
      </c>
      <c r="AP543">
        <v>0.45</v>
      </c>
      <c r="AQ543" t="s">
        <v>173</v>
      </c>
      <c r="AR543">
        <v>0.116666666666666</v>
      </c>
      <c r="AS543" t="s">
        <v>51</v>
      </c>
      <c r="AT543">
        <v>0.53333333333333299</v>
      </c>
      <c r="AU543">
        <v>1369</v>
      </c>
      <c r="AV543">
        <v>1169</v>
      </c>
      <c r="AW543">
        <v>94611</v>
      </c>
    </row>
    <row r="544" spans="1:49" hidden="1" x14ac:dyDescent="0.3">
      <c r="A544" s="8">
        <f t="shared" si="17"/>
        <v>168601</v>
      </c>
      <c r="B544" s="8">
        <f t="shared" si="18"/>
        <v>543</v>
      </c>
      <c r="C544" s="8">
        <f>IF(LEFT(E544,12)="National Tec",MAX($C$2:C543)+1,0)</f>
        <v>0</v>
      </c>
      <c r="D544" t="s">
        <v>810</v>
      </c>
      <c r="E544" t="s">
        <v>117</v>
      </c>
      <c r="F544" t="s">
        <v>48</v>
      </c>
      <c r="G544">
        <v>44</v>
      </c>
      <c r="H544">
        <v>1985</v>
      </c>
      <c r="I544">
        <v>2019</v>
      </c>
      <c r="J544">
        <v>168601</v>
      </c>
      <c r="K544">
        <v>182</v>
      </c>
      <c r="L544">
        <v>7</v>
      </c>
      <c r="M544">
        <v>4.6666666666666599</v>
      </c>
      <c r="N544">
        <v>5</v>
      </c>
      <c r="O544">
        <v>20</v>
      </c>
      <c r="P544">
        <v>22</v>
      </c>
      <c r="Q544">
        <v>52</v>
      </c>
      <c r="R544">
        <v>37</v>
      </c>
      <c r="S544">
        <v>157</v>
      </c>
      <c r="T544">
        <v>2.5626506658260499</v>
      </c>
      <c r="U544">
        <v>110</v>
      </c>
      <c r="V544">
        <v>1.6545454545454501</v>
      </c>
      <c r="W544">
        <v>26</v>
      </c>
      <c r="X544">
        <v>2.6700000000000002E-2</v>
      </c>
      <c r="Y544">
        <v>197127</v>
      </c>
      <c r="Z544">
        <v>187</v>
      </c>
      <c r="AA544">
        <v>7</v>
      </c>
      <c r="AB544">
        <v>4.6666666666666599</v>
      </c>
      <c r="AC544">
        <v>5</v>
      </c>
      <c r="AD544">
        <v>20</v>
      </c>
      <c r="AE544">
        <v>22</v>
      </c>
      <c r="AF544">
        <v>53</v>
      </c>
      <c r="AG544">
        <v>37</v>
      </c>
      <c r="AH544">
        <v>161</v>
      </c>
      <c r="AI544">
        <v>2.55642492634203</v>
      </c>
      <c r="AJ544">
        <v>114</v>
      </c>
      <c r="AK544">
        <v>1.64035087719298</v>
      </c>
      <c r="AL544">
        <v>27</v>
      </c>
      <c r="AM544">
        <v>0</v>
      </c>
      <c r="AN544">
        <v>0</v>
      </c>
      <c r="AO544" t="s">
        <v>67</v>
      </c>
      <c r="AP544">
        <v>0.4</v>
      </c>
      <c r="AQ544" t="s">
        <v>79</v>
      </c>
      <c r="AR544">
        <v>0.28000000000000003</v>
      </c>
      <c r="AS544" t="s">
        <v>69</v>
      </c>
      <c r="AT544">
        <v>0.48</v>
      </c>
      <c r="AU544">
        <v>358</v>
      </c>
      <c r="AV544">
        <v>306</v>
      </c>
      <c r="AW544">
        <v>17157</v>
      </c>
    </row>
    <row r="545" spans="1:49" hidden="1" x14ac:dyDescent="0.3">
      <c r="A545" s="8">
        <f t="shared" si="17"/>
        <v>169185</v>
      </c>
      <c r="B545" s="8">
        <f t="shared" si="18"/>
        <v>544</v>
      </c>
      <c r="C545" s="8">
        <f>IF(LEFT(E545,12)="National Tec",MAX($C$2:C544)+1,0)</f>
        <v>0</v>
      </c>
      <c r="D545" t="s">
        <v>811</v>
      </c>
      <c r="E545" t="s">
        <v>47</v>
      </c>
      <c r="F545" t="s">
        <v>48</v>
      </c>
      <c r="G545">
        <v>232</v>
      </c>
      <c r="H545">
        <v>1995</v>
      </c>
      <c r="I545">
        <v>2019</v>
      </c>
      <c r="J545">
        <v>169185</v>
      </c>
      <c r="K545">
        <v>762</v>
      </c>
      <c r="L545">
        <v>13</v>
      </c>
      <c r="M545">
        <v>6.1111111111111098</v>
      </c>
      <c r="N545">
        <v>2</v>
      </c>
      <c r="O545">
        <v>0</v>
      </c>
      <c r="P545">
        <v>13</v>
      </c>
      <c r="Q545">
        <v>24</v>
      </c>
      <c r="R545">
        <v>129</v>
      </c>
      <c r="S545">
        <v>377</v>
      </c>
      <c r="T545">
        <v>2.5611497545142998</v>
      </c>
      <c r="U545">
        <v>710</v>
      </c>
      <c r="V545">
        <v>1.07323943661971</v>
      </c>
      <c r="W545">
        <v>126</v>
      </c>
      <c r="X545">
        <v>3.5400000000000001E-2</v>
      </c>
      <c r="Y545">
        <v>187576</v>
      </c>
      <c r="Z545">
        <v>790</v>
      </c>
      <c r="AA545">
        <v>13</v>
      </c>
      <c r="AB545">
        <v>6.7658730158730096</v>
      </c>
      <c r="AC545">
        <v>2</v>
      </c>
      <c r="AD545">
        <v>0</v>
      </c>
      <c r="AE545">
        <v>13</v>
      </c>
      <c r="AF545">
        <v>24</v>
      </c>
      <c r="AG545">
        <v>129</v>
      </c>
      <c r="AH545">
        <v>392</v>
      </c>
      <c r="AI545">
        <v>2.57618484678183</v>
      </c>
      <c r="AJ545">
        <v>735</v>
      </c>
      <c r="AK545">
        <v>1.0748299319727801</v>
      </c>
      <c r="AL545">
        <v>128</v>
      </c>
      <c r="AM545">
        <v>0</v>
      </c>
      <c r="AN545">
        <v>12</v>
      </c>
      <c r="AO545" t="s">
        <v>118</v>
      </c>
      <c r="AP545">
        <v>0.37558685446009299</v>
      </c>
      <c r="AQ545" t="s">
        <v>279</v>
      </c>
      <c r="AR545">
        <v>0.36150234741783999</v>
      </c>
      <c r="AS545" t="s">
        <v>88</v>
      </c>
      <c r="AT545">
        <v>0.93896713615023397</v>
      </c>
      <c r="AU545">
        <v>4425</v>
      </c>
      <c r="AV545">
        <v>4063</v>
      </c>
      <c r="AW545">
        <v>215114</v>
      </c>
    </row>
    <row r="546" spans="1:49" hidden="1" x14ac:dyDescent="0.3">
      <c r="A546" s="8">
        <f t="shared" si="17"/>
        <v>170697</v>
      </c>
      <c r="B546" s="8">
        <f t="shared" si="18"/>
        <v>545</v>
      </c>
      <c r="C546" s="8">
        <f>IF(LEFT(E546,12)="National Tec",MAX($C$2:C545)+1,0)</f>
        <v>0</v>
      </c>
      <c r="D546" t="s">
        <v>812</v>
      </c>
      <c r="E546" t="s">
        <v>112</v>
      </c>
      <c r="F546" t="s">
        <v>48</v>
      </c>
      <c r="G546">
        <v>542</v>
      </c>
      <c r="H546">
        <v>1969</v>
      </c>
      <c r="I546">
        <v>2020</v>
      </c>
      <c r="J546">
        <v>170697</v>
      </c>
      <c r="K546">
        <v>1597</v>
      </c>
      <c r="L546">
        <v>14</v>
      </c>
      <c r="M546">
        <v>4.2141659514190399</v>
      </c>
      <c r="N546">
        <v>39</v>
      </c>
      <c r="O546">
        <v>0</v>
      </c>
      <c r="P546">
        <v>100</v>
      </c>
      <c r="Q546">
        <v>28</v>
      </c>
      <c r="R546">
        <v>397</v>
      </c>
      <c r="S546">
        <v>314</v>
      </c>
      <c r="T546">
        <v>2.5577552819351399</v>
      </c>
      <c r="U546">
        <v>1344</v>
      </c>
      <c r="V546">
        <v>1.1882440476190399</v>
      </c>
      <c r="W546">
        <v>205</v>
      </c>
      <c r="X546">
        <v>0.1537</v>
      </c>
      <c r="Y546">
        <v>114178</v>
      </c>
      <c r="Z546">
        <v>1887</v>
      </c>
      <c r="AA546">
        <v>14</v>
      </c>
      <c r="AB546">
        <v>4.6058326180857101</v>
      </c>
      <c r="AC546">
        <v>39</v>
      </c>
      <c r="AD546">
        <v>3</v>
      </c>
      <c r="AE546">
        <v>100</v>
      </c>
      <c r="AF546">
        <v>36</v>
      </c>
      <c r="AG546">
        <v>397</v>
      </c>
      <c r="AH546">
        <v>389</v>
      </c>
      <c r="AI546">
        <v>2.76808288342552</v>
      </c>
      <c r="AJ546">
        <v>1516</v>
      </c>
      <c r="AK546">
        <v>1.24472295514511</v>
      </c>
      <c r="AL546">
        <v>237</v>
      </c>
      <c r="AM546">
        <v>1</v>
      </c>
      <c r="AN546">
        <v>2</v>
      </c>
      <c r="AO546" t="s">
        <v>91</v>
      </c>
      <c r="AP546">
        <v>0.67466666666666597</v>
      </c>
      <c r="AQ546" t="s">
        <v>49</v>
      </c>
      <c r="AR546">
        <v>5.0666666666666603E-2</v>
      </c>
      <c r="AS546" t="s">
        <v>51</v>
      </c>
      <c r="AT546">
        <v>0.93866666666666598</v>
      </c>
      <c r="AU546">
        <v>2901</v>
      </c>
      <c r="AV546">
        <v>4118</v>
      </c>
      <c r="AW546">
        <v>152312</v>
      </c>
    </row>
    <row r="547" spans="1:49" hidden="1" x14ac:dyDescent="0.3">
      <c r="A547" s="8">
        <f t="shared" si="17"/>
        <v>171491</v>
      </c>
      <c r="B547" s="8">
        <f t="shared" si="18"/>
        <v>546</v>
      </c>
      <c r="C547" s="8">
        <f>IF(LEFT(E547,12)="National Tec",MAX($C$2:C546)+1,0)</f>
        <v>0</v>
      </c>
      <c r="D547" t="s">
        <v>813</v>
      </c>
      <c r="E547" t="s">
        <v>78</v>
      </c>
      <c r="F547" t="s">
        <v>48</v>
      </c>
      <c r="G547">
        <v>147</v>
      </c>
      <c r="H547">
        <v>1997</v>
      </c>
      <c r="I547">
        <v>2019</v>
      </c>
      <c r="J547">
        <v>171491</v>
      </c>
      <c r="K547">
        <v>197</v>
      </c>
      <c r="L547">
        <v>6</v>
      </c>
      <c r="M547">
        <v>4.1178571428571402</v>
      </c>
      <c r="N547">
        <v>5</v>
      </c>
      <c r="O547">
        <v>12</v>
      </c>
      <c r="P547">
        <v>112</v>
      </c>
      <c r="Q547">
        <v>146</v>
      </c>
      <c r="R547">
        <v>112</v>
      </c>
      <c r="S547">
        <v>146</v>
      </c>
      <c r="T547">
        <v>2.5559605829768799</v>
      </c>
      <c r="U547">
        <v>142</v>
      </c>
      <c r="V547">
        <v>1.38732394366197</v>
      </c>
      <c r="W547">
        <v>62</v>
      </c>
      <c r="X547">
        <v>0.18260000000000001</v>
      </c>
      <c r="Y547">
        <v>154700</v>
      </c>
      <c r="Z547">
        <v>241</v>
      </c>
      <c r="AA547">
        <v>7</v>
      </c>
      <c r="AB547">
        <v>4.5178571428571397</v>
      </c>
      <c r="AC547">
        <v>5</v>
      </c>
      <c r="AD547">
        <v>14</v>
      </c>
      <c r="AE547">
        <v>112</v>
      </c>
      <c r="AF547">
        <v>168</v>
      </c>
      <c r="AG547">
        <v>112</v>
      </c>
      <c r="AH547">
        <v>168</v>
      </c>
      <c r="AI547">
        <v>2.6520778031608998</v>
      </c>
      <c r="AJ547">
        <v>161</v>
      </c>
      <c r="AK547">
        <v>1.49689440993788</v>
      </c>
      <c r="AL547">
        <v>66</v>
      </c>
      <c r="AM547">
        <v>0</v>
      </c>
      <c r="AN547">
        <v>0</v>
      </c>
      <c r="AO547" t="s">
        <v>118</v>
      </c>
      <c r="AP547">
        <v>0.65248226950354604</v>
      </c>
      <c r="AQ547" t="s">
        <v>141</v>
      </c>
      <c r="AR547">
        <v>0.27659574468085102</v>
      </c>
      <c r="AS547" t="s">
        <v>88</v>
      </c>
      <c r="AT547">
        <v>0.98581560283687897</v>
      </c>
      <c r="AU547">
        <v>3658</v>
      </c>
      <c r="AV547">
        <v>4125</v>
      </c>
      <c r="AW547">
        <v>215114</v>
      </c>
    </row>
    <row r="548" spans="1:49" hidden="1" x14ac:dyDescent="0.3">
      <c r="A548" s="8">
        <f t="shared" si="17"/>
        <v>172116</v>
      </c>
      <c r="B548" s="8">
        <f t="shared" si="18"/>
        <v>547</v>
      </c>
      <c r="C548" s="8">
        <f>IF(LEFT(E548,12)="National Tec",MAX($C$2:C547)+1,0)</f>
        <v>0</v>
      </c>
      <c r="D548" t="s">
        <v>814</v>
      </c>
      <c r="E548" t="s">
        <v>47</v>
      </c>
      <c r="F548" t="s">
        <v>48</v>
      </c>
      <c r="G548">
        <v>189</v>
      </c>
      <c r="H548">
        <v>1988</v>
      </c>
      <c r="I548">
        <v>2020</v>
      </c>
      <c r="J548">
        <v>172116</v>
      </c>
      <c r="K548">
        <v>889</v>
      </c>
      <c r="L548">
        <v>16</v>
      </c>
      <c r="M548">
        <v>3.9921909038114198</v>
      </c>
      <c r="N548">
        <v>2</v>
      </c>
      <c r="O548">
        <v>2</v>
      </c>
      <c r="P548">
        <v>25</v>
      </c>
      <c r="Q548">
        <v>40</v>
      </c>
      <c r="R548">
        <v>49</v>
      </c>
      <c r="S548">
        <v>90</v>
      </c>
      <c r="T548">
        <v>2.5544309185430598</v>
      </c>
      <c r="U548">
        <v>735</v>
      </c>
      <c r="V548">
        <v>1.2095238095237999</v>
      </c>
      <c r="W548">
        <v>133</v>
      </c>
      <c r="X548">
        <v>0.1181</v>
      </c>
      <c r="Y548">
        <v>160252</v>
      </c>
      <c r="Z548">
        <v>1008</v>
      </c>
      <c r="AA548">
        <v>17</v>
      </c>
      <c r="AB548">
        <v>4.1996804972540698</v>
      </c>
      <c r="AC548">
        <v>2</v>
      </c>
      <c r="AD548">
        <v>3</v>
      </c>
      <c r="AE548">
        <v>25</v>
      </c>
      <c r="AF548">
        <v>47</v>
      </c>
      <c r="AG548">
        <v>49</v>
      </c>
      <c r="AH548">
        <v>108</v>
      </c>
      <c r="AI548">
        <v>2.63854056598006</v>
      </c>
      <c r="AJ548">
        <v>812</v>
      </c>
      <c r="AK548">
        <v>1.2413793103448201</v>
      </c>
      <c r="AL548">
        <v>136</v>
      </c>
      <c r="AM548">
        <v>0</v>
      </c>
      <c r="AN548">
        <v>1</v>
      </c>
      <c r="AO548" t="s">
        <v>383</v>
      </c>
      <c r="AP548">
        <v>0.31213872832369899</v>
      </c>
      <c r="AQ548" t="s">
        <v>289</v>
      </c>
      <c r="AR548">
        <v>0.109826589595375</v>
      </c>
      <c r="AS548" t="s">
        <v>178</v>
      </c>
      <c r="AT548">
        <v>0.450867052023121</v>
      </c>
      <c r="AU548">
        <v>943</v>
      </c>
      <c r="AV548">
        <v>993</v>
      </c>
      <c r="AW548">
        <v>58416</v>
      </c>
    </row>
    <row r="549" spans="1:49" hidden="1" x14ac:dyDescent="0.3">
      <c r="A549" s="8">
        <f t="shared" si="17"/>
        <v>172528</v>
      </c>
      <c r="B549" s="8">
        <f t="shared" si="18"/>
        <v>548</v>
      </c>
      <c r="C549" s="8">
        <f>IF(LEFT(E549,12)="National Tec",MAX($C$2:C548)+1,0)</f>
        <v>0</v>
      </c>
      <c r="D549" t="s">
        <v>815</v>
      </c>
      <c r="E549" t="s">
        <v>120</v>
      </c>
      <c r="F549" t="s">
        <v>48</v>
      </c>
      <c r="G549">
        <v>112</v>
      </c>
      <c r="H549">
        <v>2007</v>
      </c>
      <c r="I549">
        <v>2020</v>
      </c>
      <c r="J549">
        <v>172528</v>
      </c>
      <c r="K549">
        <v>412</v>
      </c>
      <c r="L549">
        <v>10</v>
      </c>
      <c r="M549">
        <v>5.9011904761904699</v>
      </c>
      <c r="N549">
        <v>1</v>
      </c>
      <c r="O549">
        <v>0</v>
      </c>
      <c r="P549">
        <v>26</v>
      </c>
      <c r="Q549">
        <v>113</v>
      </c>
      <c r="R549">
        <v>60</v>
      </c>
      <c r="S549">
        <v>245</v>
      </c>
      <c r="T549">
        <v>2.5534290751103499</v>
      </c>
      <c r="U549">
        <v>277</v>
      </c>
      <c r="V549">
        <v>1.48736462093862</v>
      </c>
      <c r="W549">
        <v>68</v>
      </c>
      <c r="X549">
        <v>0.26429999999999998</v>
      </c>
      <c r="Y549">
        <v>141585</v>
      </c>
      <c r="Z549">
        <v>560</v>
      </c>
      <c r="AA549">
        <v>12</v>
      </c>
      <c r="AB549">
        <v>6.6869047619047599</v>
      </c>
      <c r="AC549">
        <v>1</v>
      </c>
      <c r="AD549">
        <v>0</v>
      </c>
      <c r="AE549">
        <v>26</v>
      </c>
      <c r="AF549">
        <v>154</v>
      </c>
      <c r="AG549">
        <v>60</v>
      </c>
      <c r="AH549">
        <v>322</v>
      </c>
      <c r="AI549">
        <v>2.6862852224696199</v>
      </c>
      <c r="AJ549">
        <v>308</v>
      </c>
      <c r="AK549">
        <v>1.8181818181818099</v>
      </c>
      <c r="AL549">
        <v>79</v>
      </c>
      <c r="AM549">
        <v>0</v>
      </c>
      <c r="AN549">
        <v>3</v>
      </c>
      <c r="AO549" t="s">
        <v>197</v>
      </c>
      <c r="AP549">
        <v>0.57894736842105199</v>
      </c>
      <c r="AQ549" t="s">
        <v>118</v>
      </c>
      <c r="AR549">
        <v>0.105263157894736</v>
      </c>
      <c r="AS549" t="s">
        <v>97</v>
      </c>
      <c r="AT549">
        <v>0.57894736842105199</v>
      </c>
      <c r="AU549">
        <v>873</v>
      </c>
      <c r="AV549">
        <v>1083</v>
      </c>
      <c r="AW549">
        <v>56850</v>
      </c>
    </row>
    <row r="550" spans="1:49" hidden="1" x14ac:dyDescent="0.3">
      <c r="A550" s="8">
        <f t="shared" si="17"/>
        <v>172887</v>
      </c>
      <c r="B550" s="8">
        <f t="shared" si="18"/>
        <v>549</v>
      </c>
      <c r="C550" s="8">
        <f>IF(LEFT(E550,12)="National Tec",MAX($C$2:C549)+1,0)</f>
        <v>0</v>
      </c>
      <c r="D550" t="s">
        <v>816</v>
      </c>
      <c r="E550" t="s">
        <v>71</v>
      </c>
      <c r="F550" t="s">
        <v>48</v>
      </c>
      <c r="G550">
        <v>210</v>
      </c>
      <c r="H550">
        <v>2008</v>
      </c>
      <c r="I550">
        <v>2020</v>
      </c>
      <c r="J550">
        <v>172887</v>
      </c>
      <c r="K550">
        <v>730</v>
      </c>
      <c r="L550">
        <v>11</v>
      </c>
      <c r="M550">
        <v>4.3086950333444003</v>
      </c>
      <c r="N550">
        <v>0</v>
      </c>
      <c r="O550">
        <v>0</v>
      </c>
      <c r="P550">
        <v>40</v>
      </c>
      <c r="Q550">
        <v>152</v>
      </c>
      <c r="R550">
        <v>62</v>
      </c>
      <c r="S550">
        <v>177</v>
      </c>
      <c r="T550">
        <v>2.55262112355449</v>
      </c>
      <c r="U550">
        <v>592</v>
      </c>
      <c r="V550">
        <v>1.2331081081080999</v>
      </c>
      <c r="W550">
        <v>137</v>
      </c>
      <c r="X550">
        <v>0.2142</v>
      </c>
      <c r="Y550">
        <v>150173</v>
      </c>
      <c r="Z550">
        <v>929</v>
      </c>
      <c r="AA550">
        <v>12</v>
      </c>
      <c r="AB550">
        <v>4.9472481468975102</v>
      </c>
      <c r="AC550">
        <v>0</v>
      </c>
      <c r="AD550">
        <v>0</v>
      </c>
      <c r="AE550">
        <v>40</v>
      </c>
      <c r="AF550">
        <v>204</v>
      </c>
      <c r="AG550">
        <v>62</v>
      </c>
      <c r="AH550">
        <v>236</v>
      </c>
      <c r="AI550">
        <v>2.6635336334252102</v>
      </c>
      <c r="AJ550">
        <v>684</v>
      </c>
      <c r="AK550">
        <v>1.3581871345029199</v>
      </c>
      <c r="AL550">
        <v>152</v>
      </c>
      <c r="AM550">
        <v>0</v>
      </c>
      <c r="AN550">
        <v>2</v>
      </c>
      <c r="AO550" t="s">
        <v>624</v>
      </c>
      <c r="AP550">
        <v>0.87741935483870903</v>
      </c>
      <c r="AQ550" t="s">
        <v>59</v>
      </c>
      <c r="AR550">
        <v>7.0967741935483802E-2</v>
      </c>
      <c r="AS550" t="s">
        <v>51</v>
      </c>
      <c r="AT550">
        <v>0.99354838709677396</v>
      </c>
      <c r="AU550">
        <v>564</v>
      </c>
      <c r="AV550">
        <v>666</v>
      </c>
      <c r="AW550">
        <v>41196</v>
      </c>
    </row>
    <row r="551" spans="1:49" hidden="1" x14ac:dyDescent="0.3">
      <c r="A551" s="8">
        <f t="shared" si="17"/>
        <v>173290</v>
      </c>
      <c r="B551" s="8">
        <f t="shared" si="18"/>
        <v>550</v>
      </c>
      <c r="C551" s="8">
        <f>IF(LEFT(E551,12)="National Tec",MAX($C$2:C550)+1,0)</f>
        <v>0</v>
      </c>
      <c r="D551" t="s">
        <v>817</v>
      </c>
      <c r="E551" t="s">
        <v>71</v>
      </c>
      <c r="F551" t="s">
        <v>48</v>
      </c>
      <c r="G551">
        <v>222</v>
      </c>
      <c r="H551">
        <v>2001</v>
      </c>
      <c r="I551">
        <v>2020</v>
      </c>
      <c r="J551">
        <v>173290</v>
      </c>
      <c r="K551">
        <v>650</v>
      </c>
      <c r="L551">
        <v>8</v>
      </c>
      <c r="M551">
        <v>4.7804945054944996</v>
      </c>
      <c r="N551">
        <v>4</v>
      </c>
      <c r="O551">
        <v>1</v>
      </c>
      <c r="P551">
        <v>31</v>
      </c>
      <c r="Q551">
        <v>55</v>
      </c>
      <c r="R551">
        <v>108</v>
      </c>
      <c r="S551">
        <v>396</v>
      </c>
      <c r="T551">
        <v>2.5517418409991501</v>
      </c>
      <c r="U551">
        <v>606</v>
      </c>
      <c r="V551">
        <v>1.0726072607260699</v>
      </c>
      <c r="W551">
        <v>111</v>
      </c>
      <c r="X551">
        <v>8.5800000000000001E-2</v>
      </c>
      <c r="Y551">
        <v>170350</v>
      </c>
      <c r="Z551">
        <v>711</v>
      </c>
      <c r="AA551">
        <v>10</v>
      </c>
      <c r="AB551">
        <v>5.1475940725940701</v>
      </c>
      <c r="AC551">
        <v>4</v>
      </c>
      <c r="AD551">
        <v>1</v>
      </c>
      <c r="AE551">
        <v>31</v>
      </c>
      <c r="AF551">
        <v>57</v>
      </c>
      <c r="AG551">
        <v>108</v>
      </c>
      <c r="AH551">
        <v>418</v>
      </c>
      <c r="AI551">
        <v>2.6145864338631402</v>
      </c>
      <c r="AJ551">
        <v>641</v>
      </c>
      <c r="AK551">
        <v>1.1092043681747199</v>
      </c>
      <c r="AL551">
        <v>119</v>
      </c>
      <c r="AM551">
        <v>0</v>
      </c>
      <c r="AN551">
        <v>4</v>
      </c>
      <c r="AO551" t="s">
        <v>409</v>
      </c>
      <c r="AP551">
        <v>0.46794871794871701</v>
      </c>
      <c r="AQ551" t="s">
        <v>123</v>
      </c>
      <c r="AR551">
        <v>0.121794871794871</v>
      </c>
      <c r="AS551" t="s">
        <v>51</v>
      </c>
      <c r="AT551">
        <v>0.90384615384615297</v>
      </c>
      <c r="AU551">
        <v>1068</v>
      </c>
      <c r="AV551">
        <v>1165</v>
      </c>
      <c r="AW551">
        <v>57183</v>
      </c>
    </row>
    <row r="552" spans="1:49" hidden="1" x14ac:dyDescent="0.3">
      <c r="A552" s="8">
        <f t="shared" si="17"/>
        <v>174914</v>
      </c>
      <c r="B552" s="8">
        <f t="shared" si="18"/>
        <v>551</v>
      </c>
      <c r="C552" s="8">
        <f>IF(LEFT(E552,12)="National Tec",MAX($C$2:C551)+1,0)</f>
        <v>0</v>
      </c>
      <c r="D552" t="s">
        <v>818</v>
      </c>
      <c r="E552" t="s">
        <v>122</v>
      </c>
      <c r="F552" t="s">
        <v>48</v>
      </c>
      <c r="G552">
        <v>155</v>
      </c>
      <c r="H552">
        <v>1997</v>
      </c>
      <c r="I552">
        <v>2020</v>
      </c>
      <c r="J552">
        <v>174914</v>
      </c>
      <c r="K552">
        <v>429</v>
      </c>
      <c r="L552">
        <v>11</v>
      </c>
      <c r="M552">
        <v>5.9857142857142804</v>
      </c>
      <c r="N552">
        <v>0</v>
      </c>
      <c r="O552">
        <v>0</v>
      </c>
      <c r="P552">
        <v>20</v>
      </c>
      <c r="Q552">
        <v>97</v>
      </c>
      <c r="R552">
        <v>75</v>
      </c>
      <c r="S552">
        <v>205</v>
      </c>
      <c r="T552">
        <v>2.5479642063594099</v>
      </c>
      <c r="U552">
        <v>278</v>
      </c>
      <c r="V552">
        <v>1.5431654676258899</v>
      </c>
      <c r="W552">
        <v>83</v>
      </c>
      <c r="X552">
        <v>0.11360000000000001</v>
      </c>
      <c r="Y552">
        <v>175022</v>
      </c>
      <c r="Z552">
        <v>484</v>
      </c>
      <c r="AA552">
        <v>11</v>
      </c>
      <c r="AB552">
        <v>6.9857142857142804</v>
      </c>
      <c r="AC552">
        <v>0</v>
      </c>
      <c r="AD552">
        <v>0</v>
      </c>
      <c r="AE552">
        <v>20</v>
      </c>
      <c r="AF552">
        <v>107</v>
      </c>
      <c r="AG552">
        <v>75</v>
      </c>
      <c r="AH552">
        <v>242</v>
      </c>
      <c r="AI552">
        <v>2.6039940067842098</v>
      </c>
      <c r="AJ552">
        <v>295</v>
      </c>
      <c r="AK552">
        <v>1.6406779661016899</v>
      </c>
      <c r="AL552">
        <v>94</v>
      </c>
      <c r="AM552">
        <v>0</v>
      </c>
      <c r="AN552">
        <v>4</v>
      </c>
      <c r="AO552" t="s">
        <v>118</v>
      </c>
      <c r="AP552">
        <v>0.350993377483443</v>
      </c>
      <c r="AQ552" t="s">
        <v>127</v>
      </c>
      <c r="AR552">
        <v>0.19867549668874099</v>
      </c>
      <c r="AS552" t="s">
        <v>69</v>
      </c>
      <c r="AT552">
        <v>0.49668874172185401</v>
      </c>
      <c r="AU552">
        <v>4129</v>
      </c>
      <c r="AV552">
        <v>4195</v>
      </c>
      <c r="AW552">
        <v>215114</v>
      </c>
    </row>
    <row r="553" spans="1:49" hidden="1" x14ac:dyDescent="0.3">
      <c r="A553" s="8">
        <f t="shared" si="17"/>
        <v>175513</v>
      </c>
      <c r="B553" s="8">
        <f t="shared" si="18"/>
        <v>552</v>
      </c>
      <c r="C553" s="8">
        <f>IF(LEFT(E553,12)="National Tec",MAX($C$2:C552)+1,0)</f>
        <v>0</v>
      </c>
      <c r="D553" t="s">
        <v>819</v>
      </c>
      <c r="E553" t="s">
        <v>379</v>
      </c>
      <c r="F553" t="s">
        <v>48</v>
      </c>
      <c r="G553">
        <v>106</v>
      </c>
      <c r="H553">
        <v>1987</v>
      </c>
      <c r="I553">
        <v>2020</v>
      </c>
      <c r="J553">
        <v>175513</v>
      </c>
      <c r="K553">
        <v>362</v>
      </c>
      <c r="L553">
        <v>8</v>
      </c>
      <c r="M553">
        <v>4.9563573602957103</v>
      </c>
      <c r="N553">
        <v>1</v>
      </c>
      <c r="O553">
        <v>6</v>
      </c>
      <c r="P553">
        <v>27</v>
      </c>
      <c r="Q553">
        <v>73</v>
      </c>
      <c r="R553">
        <v>45</v>
      </c>
      <c r="S553">
        <v>109</v>
      </c>
      <c r="T553">
        <v>2.5465740188886099</v>
      </c>
      <c r="U553">
        <v>277</v>
      </c>
      <c r="V553">
        <v>1.3068592057761701</v>
      </c>
      <c r="W553">
        <v>74</v>
      </c>
      <c r="X553">
        <v>0.22320000000000001</v>
      </c>
      <c r="Y553">
        <v>155095</v>
      </c>
      <c r="Z553">
        <v>466</v>
      </c>
      <c r="AA553">
        <v>9</v>
      </c>
      <c r="AB553">
        <v>5.6091351380734897</v>
      </c>
      <c r="AC553">
        <v>1</v>
      </c>
      <c r="AD553">
        <v>6</v>
      </c>
      <c r="AE553">
        <v>27</v>
      </c>
      <c r="AF553">
        <v>87</v>
      </c>
      <c r="AG553">
        <v>45</v>
      </c>
      <c r="AH553">
        <v>148</v>
      </c>
      <c r="AI553">
        <v>2.6510351886872301</v>
      </c>
      <c r="AJ553">
        <v>322</v>
      </c>
      <c r="AK553">
        <v>1.44720496894409</v>
      </c>
      <c r="AL553">
        <v>81</v>
      </c>
      <c r="AM553">
        <v>0</v>
      </c>
      <c r="AN553">
        <v>0</v>
      </c>
      <c r="AO553" t="s">
        <v>198</v>
      </c>
      <c r="AP553">
        <v>0.435294117647058</v>
      </c>
      <c r="AQ553" t="s">
        <v>383</v>
      </c>
      <c r="AR553">
        <v>0.14117647058823499</v>
      </c>
      <c r="AS553" t="s">
        <v>191</v>
      </c>
      <c r="AT553">
        <v>0.44705882352941101</v>
      </c>
      <c r="AU553">
        <v>398</v>
      </c>
      <c r="AV553">
        <v>434</v>
      </c>
      <c r="AW553">
        <v>25735</v>
      </c>
    </row>
    <row r="554" spans="1:49" hidden="1" x14ac:dyDescent="0.3">
      <c r="A554" s="8">
        <f t="shared" si="17"/>
        <v>175983</v>
      </c>
      <c r="B554" s="8">
        <f t="shared" si="18"/>
        <v>553</v>
      </c>
      <c r="C554" s="8">
        <f>IF(LEFT(E554,12)="National Tec",MAX($C$2:C553)+1,0)</f>
        <v>0</v>
      </c>
      <c r="D554" t="s">
        <v>820</v>
      </c>
      <c r="E554" t="s">
        <v>62</v>
      </c>
      <c r="F554" t="s">
        <v>48</v>
      </c>
      <c r="G554">
        <v>82</v>
      </c>
      <c r="H554">
        <v>1976</v>
      </c>
      <c r="I554">
        <v>2015</v>
      </c>
      <c r="J554">
        <v>175983</v>
      </c>
      <c r="K554">
        <v>131</v>
      </c>
      <c r="L554">
        <v>6</v>
      </c>
      <c r="M554">
        <v>4.5</v>
      </c>
      <c r="N554">
        <v>16</v>
      </c>
      <c r="O554">
        <v>34</v>
      </c>
      <c r="P554">
        <v>31</v>
      </c>
      <c r="Q554">
        <v>60</v>
      </c>
      <c r="R554">
        <v>76</v>
      </c>
      <c r="S554">
        <v>129</v>
      </c>
      <c r="T554">
        <v>2.54549815259979</v>
      </c>
      <c r="U554">
        <v>114</v>
      </c>
      <c r="V554">
        <v>1.1491228070175401</v>
      </c>
      <c r="W554">
        <v>25</v>
      </c>
      <c r="X554">
        <v>2.24E-2</v>
      </c>
      <c r="Y554">
        <v>207058</v>
      </c>
      <c r="Z554">
        <v>134</v>
      </c>
      <c r="AA554">
        <v>6</v>
      </c>
      <c r="AB554">
        <v>4.5</v>
      </c>
      <c r="AC554">
        <v>16</v>
      </c>
      <c r="AD554">
        <v>34</v>
      </c>
      <c r="AE554">
        <v>31</v>
      </c>
      <c r="AF554">
        <v>60</v>
      </c>
      <c r="AG554">
        <v>76</v>
      </c>
      <c r="AH554">
        <v>132</v>
      </c>
      <c r="AI554">
        <v>2.5371508140877301</v>
      </c>
      <c r="AJ554">
        <v>116</v>
      </c>
      <c r="AK554">
        <v>1.1551724137931001</v>
      </c>
      <c r="AL554">
        <v>25</v>
      </c>
      <c r="AM554">
        <v>0</v>
      </c>
      <c r="AN554">
        <v>0</v>
      </c>
      <c r="AO554" t="s">
        <v>100</v>
      </c>
      <c r="AP554">
        <v>0.42857142857142799</v>
      </c>
      <c r="AQ554" t="s">
        <v>357</v>
      </c>
      <c r="AR554">
        <v>0.25714285714285701</v>
      </c>
      <c r="AS554" t="s">
        <v>85</v>
      </c>
      <c r="AT554">
        <v>0.94285714285714195</v>
      </c>
      <c r="AU554">
        <v>5205</v>
      </c>
      <c r="AV554">
        <v>4246</v>
      </c>
      <c r="AW554">
        <v>224856</v>
      </c>
    </row>
    <row r="555" spans="1:49" x14ac:dyDescent="0.3">
      <c r="A555" s="8">
        <f t="shared" si="17"/>
        <v>176873</v>
      </c>
      <c r="B555" s="8">
        <f t="shared" si="18"/>
        <v>554</v>
      </c>
      <c r="C555" s="8">
        <f>IF(LEFT(E555,12)="National Tec",MAX($C$2:C554)+1,0)</f>
        <v>62</v>
      </c>
      <c r="D555" t="s">
        <v>821</v>
      </c>
      <c r="E555" t="s">
        <v>53</v>
      </c>
      <c r="F555" t="s">
        <v>48</v>
      </c>
      <c r="G555">
        <v>145</v>
      </c>
      <c r="H555">
        <v>1982</v>
      </c>
      <c r="I555">
        <v>2020</v>
      </c>
      <c r="J555">
        <v>176873</v>
      </c>
      <c r="K555">
        <v>332</v>
      </c>
      <c r="L555">
        <v>9</v>
      </c>
      <c r="M555">
        <v>5.0166666666666604</v>
      </c>
      <c r="N555">
        <v>3</v>
      </c>
      <c r="O555">
        <v>6</v>
      </c>
      <c r="P555">
        <v>22</v>
      </c>
      <c r="Q555">
        <v>22</v>
      </c>
      <c r="R555">
        <v>120</v>
      </c>
      <c r="S555">
        <v>298</v>
      </c>
      <c r="T555">
        <v>2.5434691620476801</v>
      </c>
      <c r="U555">
        <v>307</v>
      </c>
      <c r="V555">
        <v>1.0814332247556999</v>
      </c>
      <c r="W555">
        <v>64</v>
      </c>
      <c r="X555">
        <v>3.7699999999999997E-2</v>
      </c>
      <c r="Y555">
        <v>196840</v>
      </c>
      <c r="Z555">
        <v>345</v>
      </c>
      <c r="AA555">
        <v>10</v>
      </c>
      <c r="AB555">
        <v>5.0166666666666604</v>
      </c>
      <c r="AC555">
        <v>3</v>
      </c>
      <c r="AD555">
        <v>6</v>
      </c>
      <c r="AE555">
        <v>22</v>
      </c>
      <c r="AF555">
        <v>22</v>
      </c>
      <c r="AG555">
        <v>120</v>
      </c>
      <c r="AH555">
        <v>307</v>
      </c>
      <c r="AI555">
        <v>2.5569731378693299</v>
      </c>
      <c r="AJ555">
        <v>314</v>
      </c>
      <c r="AK555">
        <v>1.0987261146496801</v>
      </c>
      <c r="AL555">
        <v>66</v>
      </c>
      <c r="AM555">
        <v>0</v>
      </c>
      <c r="AN555">
        <v>4</v>
      </c>
      <c r="AO555" t="s">
        <v>55</v>
      </c>
      <c r="AP555">
        <v>0.80412371134020599</v>
      </c>
      <c r="AQ555" t="s">
        <v>127</v>
      </c>
      <c r="AR555">
        <v>5.1546391752577303E-2</v>
      </c>
      <c r="AS555" t="s">
        <v>69</v>
      </c>
      <c r="AT555">
        <v>0.85567010309278302</v>
      </c>
      <c r="AU555">
        <v>816</v>
      </c>
      <c r="AV555">
        <v>725</v>
      </c>
      <c r="AW555">
        <v>87611</v>
      </c>
    </row>
    <row r="556" spans="1:49" hidden="1" x14ac:dyDescent="0.3">
      <c r="A556" s="8">
        <f t="shared" si="17"/>
        <v>178017</v>
      </c>
      <c r="B556" s="8">
        <f t="shared" si="18"/>
        <v>555</v>
      </c>
      <c r="C556" s="8">
        <f>IF(LEFT(E556,12)="National Tec",MAX($C$2:C555)+1,0)</f>
        <v>0</v>
      </c>
      <c r="D556" t="s">
        <v>822</v>
      </c>
      <c r="E556" t="s">
        <v>122</v>
      </c>
      <c r="F556" t="s">
        <v>48</v>
      </c>
      <c r="G556">
        <v>120</v>
      </c>
      <c r="H556">
        <v>1993</v>
      </c>
      <c r="I556">
        <v>2020</v>
      </c>
      <c r="J556">
        <v>178017</v>
      </c>
      <c r="K556">
        <v>296</v>
      </c>
      <c r="L556">
        <v>7</v>
      </c>
      <c r="M556">
        <v>4.3856532356532298</v>
      </c>
      <c r="N556">
        <v>15</v>
      </c>
      <c r="O556">
        <v>22</v>
      </c>
      <c r="P556">
        <v>51</v>
      </c>
      <c r="Q556">
        <v>53</v>
      </c>
      <c r="R556">
        <v>68</v>
      </c>
      <c r="S556">
        <v>79</v>
      </c>
      <c r="T556">
        <v>2.5408100876463</v>
      </c>
      <c r="U556">
        <v>274</v>
      </c>
      <c r="V556">
        <v>1.08029197080291</v>
      </c>
      <c r="W556">
        <v>66</v>
      </c>
      <c r="X556">
        <v>0.1111</v>
      </c>
      <c r="Y556">
        <v>183474</v>
      </c>
      <c r="Z556">
        <v>333</v>
      </c>
      <c r="AA556">
        <v>7</v>
      </c>
      <c r="AB556">
        <v>4.5285103785103704</v>
      </c>
      <c r="AC556">
        <v>15</v>
      </c>
      <c r="AD556">
        <v>25</v>
      </c>
      <c r="AE556">
        <v>51</v>
      </c>
      <c r="AF556">
        <v>58</v>
      </c>
      <c r="AG556">
        <v>68</v>
      </c>
      <c r="AH556">
        <v>96</v>
      </c>
      <c r="AI556">
        <v>2.58510784496728</v>
      </c>
      <c r="AJ556">
        <v>302</v>
      </c>
      <c r="AK556">
        <v>1.1026490066225101</v>
      </c>
      <c r="AL556">
        <v>72</v>
      </c>
      <c r="AM556">
        <v>0</v>
      </c>
      <c r="AN556">
        <v>0</v>
      </c>
      <c r="AO556" t="s">
        <v>64</v>
      </c>
      <c r="AP556">
        <v>0.38260869565217298</v>
      </c>
      <c r="AQ556" t="s">
        <v>83</v>
      </c>
      <c r="AR556">
        <v>0.23478260869565201</v>
      </c>
      <c r="AS556" t="s">
        <v>65</v>
      </c>
      <c r="AT556">
        <v>0.69565217391304301</v>
      </c>
      <c r="AU556">
        <v>1186</v>
      </c>
      <c r="AV556">
        <v>1065</v>
      </c>
      <c r="AW556">
        <v>57598</v>
      </c>
    </row>
    <row r="557" spans="1:49" hidden="1" x14ac:dyDescent="0.3">
      <c r="A557" s="8">
        <f t="shared" si="17"/>
        <v>178039</v>
      </c>
      <c r="B557" s="8">
        <f t="shared" si="18"/>
        <v>556</v>
      </c>
      <c r="C557" s="8">
        <f>IF(LEFT(E557,12)="National Tec",MAX($C$2:C556)+1,0)</f>
        <v>0</v>
      </c>
      <c r="D557" t="s">
        <v>823</v>
      </c>
      <c r="E557" t="s">
        <v>47</v>
      </c>
      <c r="F557" t="s">
        <v>48</v>
      </c>
      <c r="G557">
        <v>95</v>
      </c>
      <c r="H557">
        <v>1985</v>
      </c>
      <c r="I557">
        <v>2020</v>
      </c>
      <c r="J557">
        <v>178039</v>
      </c>
      <c r="K557">
        <v>174</v>
      </c>
      <c r="L557">
        <v>7</v>
      </c>
      <c r="M557">
        <v>4.5333333333333297</v>
      </c>
      <c r="N557">
        <v>40</v>
      </c>
      <c r="O557">
        <v>33</v>
      </c>
      <c r="P557">
        <v>46</v>
      </c>
      <c r="Q557">
        <v>40</v>
      </c>
      <c r="R557">
        <v>67</v>
      </c>
      <c r="S557">
        <v>105</v>
      </c>
      <c r="T557">
        <v>2.5407689221293501</v>
      </c>
      <c r="U557">
        <v>146</v>
      </c>
      <c r="V557">
        <v>1.1917808219178001</v>
      </c>
      <c r="W557">
        <v>49</v>
      </c>
      <c r="X557">
        <v>0.15939999999999999</v>
      </c>
      <c r="Y557">
        <v>162768</v>
      </c>
      <c r="Z557">
        <v>207</v>
      </c>
      <c r="AA557">
        <v>8</v>
      </c>
      <c r="AB557">
        <v>5.5095238095237997</v>
      </c>
      <c r="AC557">
        <v>40</v>
      </c>
      <c r="AD557">
        <v>35</v>
      </c>
      <c r="AE557">
        <v>46</v>
      </c>
      <c r="AF557">
        <v>44</v>
      </c>
      <c r="AG557">
        <v>67</v>
      </c>
      <c r="AH557">
        <v>112</v>
      </c>
      <c r="AI557">
        <v>2.63254749356659</v>
      </c>
      <c r="AJ557">
        <v>165</v>
      </c>
      <c r="AK557">
        <v>1.25454545454545</v>
      </c>
      <c r="AL557">
        <v>52</v>
      </c>
      <c r="AM557">
        <v>0</v>
      </c>
      <c r="AN557">
        <v>2</v>
      </c>
      <c r="AO557" t="s">
        <v>444</v>
      </c>
      <c r="AP557">
        <v>0.85897435897435803</v>
      </c>
      <c r="AQ557" t="s">
        <v>824</v>
      </c>
      <c r="AR557">
        <v>5.1282051282051197E-2</v>
      </c>
      <c r="AS557" t="s">
        <v>51</v>
      </c>
      <c r="AT557">
        <v>0.88461538461538403</v>
      </c>
      <c r="AU557">
        <v>682</v>
      </c>
      <c r="AV557">
        <v>784</v>
      </c>
      <c r="AW557">
        <v>55471</v>
      </c>
    </row>
    <row r="558" spans="1:49" hidden="1" x14ac:dyDescent="0.3">
      <c r="A558" s="8">
        <f t="shared" si="17"/>
        <v>178665</v>
      </c>
      <c r="B558" s="8">
        <f t="shared" si="18"/>
        <v>557</v>
      </c>
      <c r="C558" s="8">
        <f>IF(LEFT(E558,12)="National Tec",MAX($C$2:C557)+1,0)</f>
        <v>0</v>
      </c>
      <c r="D558" t="s">
        <v>825</v>
      </c>
      <c r="E558" t="s">
        <v>122</v>
      </c>
      <c r="F558" t="s">
        <v>48</v>
      </c>
      <c r="G558">
        <v>96</v>
      </c>
      <c r="H558">
        <v>2001</v>
      </c>
      <c r="I558">
        <v>2020</v>
      </c>
      <c r="J558">
        <v>178665</v>
      </c>
      <c r="K558">
        <v>398</v>
      </c>
      <c r="L558">
        <v>10</v>
      </c>
      <c r="M558">
        <v>5.86666666666666</v>
      </c>
      <c r="N558">
        <v>0</v>
      </c>
      <c r="O558">
        <v>0</v>
      </c>
      <c r="P558">
        <v>27</v>
      </c>
      <c r="Q558">
        <v>117</v>
      </c>
      <c r="R558">
        <v>42</v>
      </c>
      <c r="S558">
        <v>213</v>
      </c>
      <c r="T558">
        <v>2.5393783669109</v>
      </c>
      <c r="U558">
        <v>345</v>
      </c>
      <c r="V558">
        <v>1.1536231884057899</v>
      </c>
      <c r="W558">
        <v>68</v>
      </c>
      <c r="X558">
        <v>7.6600000000000001E-2</v>
      </c>
      <c r="Y558">
        <v>208333</v>
      </c>
      <c r="Z558">
        <v>431</v>
      </c>
      <c r="AA558">
        <v>10</v>
      </c>
      <c r="AB558">
        <v>5.8</v>
      </c>
      <c r="AC558">
        <v>0</v>
      </c>
      <c r="AD558">
        <v>0</v>
      </c>
      <c r="AE558">
        <v>27</v>
      </c>
      <c r="AF558">
        <v>118</v>
      </c>
      <c r="AG558">
        <v>42</v>
      </c>
      <c r="AH558">
        <v>223</v>
      </c>
      <c r="AI558">
        <v>2.5347908127402898</v>
      </c>
      <c r="AJ558">
        <v>360</v>
      </c>
      <c r="AK558">
        <v>1.19722222222222</v>
      </c>
      <c r="AL558">
        <v>69</v>
      </c>
      <c r="AM558">
        <v>0</v>
      </c>
      <c r="AN558">
        <v>0</v>
      </c>
      <c r="AO558" t="s">
        <v>245</v>
      </c>
      <c r="AP558">
        <v>0.76595744680850997</v>
      </c>
      <c r="AQ558" t="s">
        <v>75</v>
      </c>
      <c r="AR558">
        <v>7.4468085106382906E-2</v>
      </c>
      <c r="AS558" t="s">
        <v>65</v>
      </c>
      <c r="AT558">
        <v>0.79787234042553101</v>
      </c>
      <c r="AU558">
        <v>1937</v>
      </c>
      <c r="AV558">
        <v>1606</v>
      </c>
      <c r="AW558">
        <v>87137</v>
      </c>
    </row>
    <row r="559" spans="1:49" hidden="1" x14ac:dyDescent="0.3">
      <c r="A559" s="8">
        <f t="shared" si="17"/>
        <v>178720</v>
      </c>
      <c r="B559" s="8">
        <f t="shared" si="18"/>
        <v>558</v>
      </c>
      <c r="C559" s="8">
        <f>IF(LEFT(E559,12)="National Tec",MAX($C$2:C558)+1,0)</f>
        <v>0</v>
      </c>
      <c r="D559" t="s">
        <v>826</v>
      </c>
      <c r="E559" t="s">
        <v>47</v>
      </c>
      <c r="F559" t="s">
        <v>48</v>
      </c>
      <c r="G559">
        <v>383</v>
      </c>
      <c r="H559">
        <v>1973</v>
      </c>
      <c r="I559">
        <v>2020</v>
      </c>
      <c r="J559">
        <v>178720</v>
      </c>
      <c r="K559">
        <v>553</v>
      </c>
      <c r="L559">
        <v>9</v>
      </c>
      <c r="M559">
        <v>6.3038461538461501</v>
      </c>
      <c r="N559">
        <v>18</v>
      </c>
      <c r="O559">
        <v>1</v>
      </c>
      <c r="P559">
        <v>65</v>
      </c>
      <c r="Q559">
        <v>28</v>
      </c>
      <c r="R559">
        <v>243</v>
      </c>
      <c r="S559">
        <v>323</v>
      </c>
      <c r="T559">
        <v>2.5392394261743498</v>
      </c>
      <c r="U559">
        <v>514</v>
      </c>
      <c r="V559">
        <v>1.07587548638132</v>
      </c>
      <c r="W559">
        <v>166</v>
      </c>
      <c r="X559">
        <v>4.4900000000000002E-2</v>
      </c>
      <c r="Y559">
        <v>190426</v>
      </c>
      <c r="Z559">
        <v>579</v>
      </c>
      <c r="AA559">
        <v>10</v>
      </c>
      <c r="AB559">
        <v>6.8395604395604401</v>
      </c>
      <c r="AC559">
        <v>18</v>
      </c>
      <c r="AD559">
        <v>1</v>
      </c>
      <c r="AE559">
        <v>65</v>
      </c>
      <c r="AF559">
        <v>28</v>
      </c>
      <c r="AG559">
        <v>243</v>
      </c>
      <c r="AH559">
        <v>331</v>
      </c>
      <c r="AI559">
        <v>2.5700618660400698</v>
      </c>
      <c r="AJ559">
        <v>535</v>
      </c>
      <c r="AK559">
        <v>1.0822429906541999</v>
      </c>
      <c r="AL559">
        <v>171</v>
      </c>
      <c r="AM559">
        <v>1</v>
      </c>
      <c r="AN559">
        <v>4</v>
      </c>
      <c r="AO559" t="s">
        <v>624</v>
      </c>
      <c r="AP559">
        <v>0.79352226720647701</v>
      </c>
      <c r="AQ559" t="s">
        <v>183</v>
      </c>
      <c r="AR559">
        <v>3.2388663967611302E-2</v>
      </c>
      <c r="AS559" t="s">
        <v>51</v>
      </c>
      <c r="AT559">
        <v>0.88259109311740802</v>
      </c>
      <c r="AU559">
        <v>722</v>
      </c>
      <c r="AV559">
        <v>690</v>
      </c>
      <c r="AW559">
        <v>41196</v>
      </c>
    </row>
    <row r="560" spans="1:49" hidden="1" x14ac:dyDescent="0.3">
      <c r="A560" s="8">
        <f t="shared" si="17"/>
        <v>179093</v>
      </c>
      <c r="B560" s="8">
        <f t="shared" si="18"/>
        <v>559</v>
      </c>
      <c r="C560" s="8">
        <f>IF(LEFT(E560,12)="National Tec",MAX($C$2:C559)+1,0)</f>
        <v>0</v>
      </c>
      <c r="D560" t="s">
        <v>827</v>
      </c>
      <c r="E560" t="s">
        <v>47</v>
      </c>
      <c r="F560" t="s">
        <v>48</v>
      </c>
      <c r="G560">
        <v>453</v>
      </c>
      <c r="H560">
        <v>1976</v>
      </c>
      <c r="I560">
        <v>2020</v>
      </c>
      <c r="J560">
        <v>179093</v>
      </c>
      <c r="K560">
        <v>810</v>
      </c>
      <c r="L560">
        <v>11</v>
      </c>
      <c r="M560">
        <v>4.6178698358211498</v>
      </c>
      <c r="N560">
        <v>10</v>
      </c>
      <c r="O560">
        <v>1</v>
      </c>
      <c r="P560">
        <v>54</v>
      </c>
      <c r="Q560">
        <v>26</v>
      </c>
      <c r="R560">
        <v>268</v>
      </c>
      <c r="S560">
        <v>330</v>
      </c>
      <c r="T560">
        <v>2.5384565000009398</v>
      </c>
      <c r="U560">
        <v>771</v>
      </c>
      <c r="V560">
        <v>1.05058365758754</v>
      </c>
      <c r="W560">
        <v>213</v>
      </c>
      <c r="X560">
        <v>8.7800000000000003E-2</v>
      </c>
      <c r="Y560">
        <v>191637</v>
      </c>
      <c r="Z560">
        <v>888</v>
      </c>
      <c r="AA560">
        <v>12</v>
      </c>
      <c r="AB560">
        <v>4.93121932661629</v>
      </c>
      <c r="AC560">
        <v>10</v>
      </c>
      <c r="AD560">
        <v>1</v>
      </c>
      <c r="AE560">
        <v>54</v>
      </c>
      <c r="AF560">
        <v>26</v>
      </c>
      <c r="AG560">
        <v>268</v>
      </c>
      <c r="AH560">
        <v>339</v>
      </c>
      <c r="AI560">
        <v>2.56748667673472</v>
      </c>
      <c r="AJ560">
        <v>825</v>
      </c>
      <c r="AK560">
        <v>1.07636363636363</v>
      </c>
      <c r="AL560">
        <v>220</v>
      </c>
      <c r="AM560">
        <v>1</v>
      </c>
      <c r="AN560">
        <v>2</v>
      </c>
      <c r="AO560" t="s">
        <v>105</v>
      </c>
      <c r="AP560">
        <v>0.64720812182741105</v>
      </c>
      <c r="AQ560" t="s">
        <v>59</v>
      </c>
      <c r="AR560">
        <v>0.13705583756345099</v>
      </c>
      <c r="AS560" t="s">
        <v>51</v>
      </c>
      <c r="AT560">
        <v>0.91370558375634503</v>
      </c>
      <c r="AU560">
        <v>1302</v>
      </c>
      <c r="AV560">
        <v>1255</v>
      </c>
      <c r="AW560">
        <v>66536</v>
      </c>
    </row>
    <row r="561" spans="1:49" hidden="1" x14ac:dyDescent="0.3">
      <c r="A561" s="8">
        <f t="shared" si="17"/>
        <v>179120</v>
      </c>
      <c r="B561" s="8">
        <f t="shared" si="18"/>
        <v>560</v>
      </c>
      <c r="C561" s="8">
        <f>IF(LEFT(E561,12)="National Tec",MAX($C$2:C560)+1,0)</f>
        <v>0</v>
      </c>
      <c r="D561" t="s">
        <v>828</v>
      </c>
      <c r="E561" t="s">
        <v>71</v>
      </c>
      <c r="F561" t="s">
        <v>48</v>
      </c>
      <c r="G561">
        <v>49</v>
      </c>
      <c r="H561">
        <v>1993</v>
      </c>
      <c r="I561">
        <v>2017</v>
      </c>
      <c r="J561">
        <v>179120</v>
      </c>
      <c r="K561">
        <v>125</v>
      </c>
      <c r="L561">
        <v>6</v>
      </c>
      <c r="M561">
        <v>2.8139249639249599</v>
      </c>
      <c r="N561">
        <v>10</v>
      </c>
      <c r="O561">
        <v>49</v>
      </c>
      <c r="P561">
        <v>42</v>
      </c>
      <c r="Q561">
        <v>118</v>
      </c>
      <c r="R561">
        <v>42</v>
      </c>
      <c r="S561">
        <v>118</v>
      </c>
      <c r="T561">
        <v>2.5383940554770801</v>
      </c>
      <c r="U561">
        <v>115</v>
      </c>
      <c r="V561">
        <v>1.0869565217391299</v>
      </c>
      <c r="W561">
        <v>25</v>
      </c>
      <c r="X561">
        <v>7.9000000000000008E-3</v>
      </c>
      <c r="Y561">
        <v>211405</v>
      </c>
      <c r="Z561">
        <v>126</v>
      </c>
      <c r="AA561">
        <v>6</v>
      </c>
      <c r="AB561">
        <v>2.8139249639249599</v>
      </c>
      <c r="AC561">
        <v>10</v>
      </c>
      <c r="AD561">
        <v>49</v>
      </c>
      <c r="AE561">
        <v>42</v>
      </c>
      <c r="AF561">
        <v>118</v>
      </c>
      <c r="AG561">
        <v>42</v>
      </c>
      <c r="AH561">
        <v>118</v>
      </c>
      <c r="AI561">
        <v>2.5288540860405702</v>
      </c>
      <c r="AJ561">
        <v>116</v>
      </c>
      <c r="AK561">
        <v>1.08620689655172</v>
      </c>
      <c r="AL561">
        <v>25</v>
      </c>
      <c r="AM561">
        <v>0</v>
      </c>
      <c r="AN561">
        <v>0</v>
      </c>
      <c r="AO561" t="s">
        <v>100</v>
      </c>
      <c r="AP561">
        <v>0.56818181818181801</v>
      </c>
      <c r="AQ561" t="s">
        <v>83</v>
      </c>
      <c r="AR561">
        <v>0.15909090909090901</v>
      </c>
      <c r="AS561" t="s">
        <v>85</v>
      </c>
      <c r="AT561">
        <v>0.75</v>
      </c>
      <c r="AU561">
        <v>5319</v>
      </c>
      <c r="AV561">
        <v>4324</v>
      </c>
      <c r="AW561">
        <v>224856</v>
      </c>
    </row>
    <row r="562" spans="1:49" hidden="1" x14ac:dyDescent="0.3">
      <c r="A562" s="8">
        <f t="shared" si="17"/>
        <v>181293</v>
      </c>
      <c r="B562" s="8">
        <f t="shared" si="18"/>
        <v>561</v>
      </c>
      <c r="C562" s="8">
        <f>IF(LEFT(E562,12)="National Tec",MAX($C$2:C561)+1,0)</f>
        <v>0</v>
      </c>
      <c r="D562" t="s">
        <v>829</v>
      </c>
      <c r="E562" t="s">
        <v>71</v>
      </c>
      <c r="F562" t="s">
        <v>48</v>
      </c>
      <c r="G562">
        <v>95</v>
      </c>
      <c r="H562">
        <v>1977</v>
      </c>
      <c r="I562">
        <v>2018</v>
      </c>
      <c r="J562">
        <v>181293</v>
      </c>
      <c r="K562">
        <v>275</v>
      </c>
      <c r="L562">
        <v>8</v>
      </c>
      <c r="M562">
        <v>4.1857142857142797</v>
      </c>
      <c r="N562">
        <v>7</v>
      </c>
      <c r="O562">
        <v>6</v>
      </c>
      <c r="P562">
        <v>24</v>
      </c>
      <c r="Q562">
        <v>72</v>
      </c>
      <c r="R562">
        <v>69</v>
      </c>
      <c r="S562">
        <v>187</v>
      </c>
      <c r="T562">
        <v>2.5335734507113399</v>
      </c>
      <c r="U562">
        <v>230</v>
      </c>
      <c r="V562">
        <v>1.1956521739130399</v>
      </c>
      <c r="W562">
        <v>48</v>
      </c>
      <c r="X562">
        <v>3.85E-2</v>
      </c>
      <c r="Y562">
        <v>209386</v>
      </c>
      <c r="Z562">
        <v>286</v>
      </c>
      <c r="AA562">
        <v>8</v>
      </c>
      <c r="AB562">
        <v>4.3285714285714203</v>
      </c>
      <c r="AC562">
        <v>7</v>
      </c>
      <c r="AD562">
        <v>6</v>
      </c>
      <c r="AE562">
        <v>24</v>
      </c>
      <c r="AF562">
        <v>72</v>
      </c>
      <c r="AG562">
        <v>69</v>
      </c>
      <c r="AH562">
        <v>189</v>
      </c>
      <c r="AI562">
        <v>2.5327448720270098</v>
      </c>
      <c r="AJ562">
        <v>237</v>
      </c>
      <c r="AK562">
        <v>1.2067510548523199</v>
      </c>
      <c r="AL562">
        <v>50</v>
      </c>
      <c r="AM562">
        <v>1</v>
      </c>
      <c r="AN562">
        <v>0</v>
      </c>
      <c r="AO562" t="s">
        <v>245</v>
      </c>
      <c r="AP562">
        <v>0.29310344827586199</v>
      </c>
      <c r="AQ562" t="s">
        <v>406</v>
      </c>
      <c r="AR562">
        <v>0.17241379310344801</v>
      </c>
      <c r="AS562" t="s">
        <v>65</v>
      </c>
      <c r="AT562">
        <v>0.63793103448275801</v>
      </c>
      <c r="AU562">
        <v>1949</v>
      </c>
      <c r="AV562">
        <v>1644</v>
      </c>
      <c r="AW562">
        <v>87137</v>
      </c>
    </row>
    <row r="563" spans="1:49" hidden="1" x14ac:dyDescent="0.3">
      <c r="A563" s="8">
        <f t="shared" si="17"/>
        <v>181810</v>
      </c>
      <c r="B563" s="8">
        <f t="shared" si="18"/>
        <v>562</v>
      </c>
      <c r="C563" s="8">
        <f>IF(LEFT(E563,12)="National Tec",MAX($C$2:C562)+1,0)</f>
        <v>0</v>
      </c>
      <c r="D563" t="s">
        <v>830</v>
      </c>
      <c r="E563" t="s">
        <v>78</v>
      </c>
      <c r="F563" t="s">
        <v>48</v>
      </c>
      <c r="G563">
        <v>547</v>
      </c>
      <c r="H563">
        <v>1998</v>
      </c>
      <c r="I563">
        <v>2020</v>
      </c>
      <c r="J563">
        <v>181810</v>
      </c>
      <c r="K563">
        <v>634</v>
      </c>
      <c r="L563">
        <v>11</v>
      </c>
      <c r="M563">
        <v>4.90018957650536</v>
      </c>
      <c r="N563">
        <v>7</v>
      </c>
      <c r="O563">
        <v>0</v>
      </c>
      <c r="P563">
        <v>73</v>
      </c>
      <c r="Q563">
        <v>50</v>
      </c>
      <c r="R563">
        <v>349</v>
      </c>
      <c r="S563">
        <v>383</v>
      </c>
      <c r="T563">
        <v>2.5324124483573498</v>
      </c>
      <c r="U563">
        <v>490</v>
      </c>
      <c r="V563">
        <v>1.2938775510203999</v>
      </c>
      <c r="W563">
        <v>113</v>
      </c>
      <c r="X563">
        <v>6.0699999999999997E-2</v>
      </c>
      <c r="Y563">
        <v>202801</v>
      </c>
      <c r="Z563">
        <v>675</v>
      </c>
      <c r="AA563">
        <v>12</v>
      </c>
      <c r="AB563">
        <v>4.8244320007477901</v>
      </c>
      <c r="AC563">
        <v>7</v>
      </c>
      <c r="AD563">
        <v>0</v>
      </c>
      <c r="AE563">
        <v>73</v>
      </c>
      <c r="AF563">
        <v>51</v>
      </c>
      <c r="AG563">
        <v>349</v>
      </c>
      <c r="AH563">
        <v>404</v>
      </c>
      <c r="AI563">
        <v>2.5454215055735401</v>
      </c>
      <c r="AJ563">
        <v>519</v>
      </c>
      <c r="AK563">
        <v>1.3005780346820801</v>
      </c>
      <c r="AL563">
        <v>121</v>
      </c>
      <c r="AM563">
        <v>3</v>
      </c>
      <c r="AN563">
        <v>1</v>
      </c>
      <c r="AO563" t="s">
        <v>314</v>
      </c>
      <c r="AP563">
        <v>0.68359375</v>
      </c>
      <c r="AQ563" t="s">
        <v>101</v>
      </c>
      <c r="AR563">
        <v>0.142578125</v>
      </c>
      <c r="AS563" t="s">
        <v>56</v>
      </c>
      <c r="AT563">
        <v>0.68359375</v>
      </c>
      <c r="AU563">
        <v>688</v>
      </c>
      <c r="AV563">
        <v>563</v>
      </c>
      <c r="AW563">
        <v>99488</v>
      </c>
    </row>
    <row r="564" spans="1:49" hidden="1" x14ac:dyDescent="0.3">
      <c r="A564" s="8">
        <f t="shared" si="17"/>
        <v>181834</v>
      </c>
      <c r="B564" s="8">
        <f t="shared" si="18"/>
        <v>563</v>
      </c>
      <c r="C564" s="8">
        <f>IF(LEFT(E564,12)="National Tec",MAX($C$2:C563)+1,0)</f>
        <v>0</v>
      </c>
      <c r="D564" t="s">
        <v>831</v>
      </c>
      <c r="E564" t="s">
        <v>78</v>
      </c>
      <c r="F564" t="s">
        <v>48</v>
      </c>
      <c r="G564">
        <v>108</v>
      </c>
      <c r="H564">
        <v>1995</v>
      </c>
      <c r="I564">
        <v>2020</v>
      </c>
      <c r="J564">
        <v>181834</v>
      </c>
      <c r="K564">
        <v>260</v>
      </c>
      <c r="L564">
        <v>9</v>
      </c>
      <c r="M564">
        <v>5.9166666666666599</v>
      </c>
      <c r="N564">
        <v>3</v>
      </c>
      <c r="O564">
        <v>3</v>
      </c>
      <c r="P564">
        <v>41</v>
      </c>
      <c r="Q564">
        <v>57</v>
      </c>
      <c r="R564">
        <v>73</v>
      </c>
      <c r="S564">
        <v>160</v>
      </c>
      <c r="T564">
        <v>2.53235337300343</v>
      </c>
      <c r="U564">
        <v>242</v>
      </c>
      <c r="V564">
        <v>1.07438016528925</v>
      </c>
      <c r="W564">
        <v>55</v>
      </c>
      <c r="X564">
        <v>6.4699999999999994E-2</v>
      </c>
      <c r="Y564">
        <v>195259</v>
      </c>
      <c r="Z564">
        <v>278</v>
      </c>
      <c r="AA564">
        <v>10</v>
      </c>
      <c r="AB564">
        <v>5.9166666666666599</v>
      </c>
      <c r="AC564">
        <v>3</v>
      </c>
      <c r="AD564">
        <v>3</v>
      </c>
      <c r="AE564">
        <v>41</v>
      </c>
      <c r="AF564">
        <v>63</v>
      </c>
      <c r="AG564">
        <v>73</v>
      </c>
      <c r="AH564">
        <v>170</v>
      </c>
      <c r="AI564">
        <v>2.5600794237307598</v>
      </c>
      <c r="AJ564">
        <v>253</v>
      </c>
      <c r="AK564">
        <v>1.09881422924901</v>
      </c>
      <c r="AL564">
        <v>56</v>
      </c>
      <c r="AM564">
        <v>6</v>
      </c>
      <c r="AN564">
        <v>1</v>
      </c>
      <c r="AO564" t="s">
        <v>108</v>
      </c>
      <c r="AP564">
        <v>0.396039603960396</v>
      </c>
      <c r="AQ564" t="s">
        <v>234</v>
      </c>
      <c r="AR564">
        <v>0.37623762376237602</v>
      </c>
      <c r="AS564" t="s">
        <v>69</v>
      </c>
      <c r="AT564">
        <v>0.46534653465346498</v>
      </c>
      <c r="AU564">
        <v>1893</v>
      </c>
      <c r="AV564">
        <v>1663</v>
      </c>
      <c r="AW564">
        <v>92645</v>
      </c>
    </row>
    <row r="565" spans="1:49" hidden="1" x14ac:dyDescent="0.3">
      <c r="A565" s="8">
        <f t="shared" si="17"/>
        <v>183502</v>
      </c>
      <c r="B565" s="8">
        <f t="shared" si="18"/>
        <v>564</v>
      </c>
      <c r="C565" s="8">
        <f>IF(LEFT(E565,12)="National Tec",MAX($C$2:C564)+1,0)</f>
        <v>0</v>
      </c>
      <c r="D565" t="s">
        <v>832</v>
      </c>
      <c r="E565" t="s">
        <v>117</v>
      </c>
      <c r="F565" t="s">
        <v>48</v>
      </c>
      <c r="G565">
        <v>50</v>
      </c>
      <c r="H565">
        <v>1998</v>
      </c>
      <c r="I565">
        <v>2020</v>
      </c>
      <c r="J565">
        <v>183502</v>
      </c>
      <c r="K565">
        <v>246</v>
      </c>
      <c r="L565">
        <v>8</v>
      </c>
      <c r="M565">
        <v>3.7333333333333298</v>
      </c>
      <c r="N565">
        <v>4</v>
      </c>
      <c r="O565">
        <v>10</v>
      </c>
      <c r="P565">
        <v>19</v>
      </c>
      <c r="Q565">
        <v>101</v>
      </c>
      <c r="R565">
        <v>22</v>
      </c>
      <c r="S565">
        <v>108</v>
      </c>
      <c r="T565">
        <v>2.52872666177546</v>
      </c>
      <c r="U565">
        <v>203</v>
      </c>
      <c r="V565">
        <v>1.21182266009852</v>
      </c>
      <c r="W565">
        <v>31</v>
      </c>
      <c r="X565">
        <v>8.8900000000000007E-2</v>
      </c>
      <c r="Y565">
        <v>187028</v>
      </c>
      <c r="Z565">
        <v>270</v>
      </c>
      <c r="AA565">
        <v>8</v>
      </c>
      <c r="AB565">
        <v>4.5166666666666604</v>
      </c>
      <c r="AC565">
        <v>4</v>
      </c>
      <c r="AD565">
        <v>10</v>
      </c>
      <c r="AE565">
        <v>19</v>
      </c>
      <c r="AF565">
        <v>108</v>
      </c>
      <c r="AG565">
        <v>22</v>
      </c>
      <c r="AH565">
        <v>115</v>
      </c>
      <c r="AI565">
        <v>2.5773565156416001</v>
      </c>
      <c r="AJ565">
        <v>213</v>
      </c>
      <c r="AK565">
        <v>1.2676056338028101</v>
      </c>
      <c r="AL565">
        <v>33</v>
      </c>
      <c r="AM565">
        <v>0</v>
      </c>
      <c r="AN565">
        <v>2</v>
      </c>
      <c r="AO565" t="s">
        <v>87</v>
      </c>
      <c r="AP565">
        <v>0.44680851063829702</v>
      </c>
      <c r="AQ565" t="s">
        <v>314</v>
      </c>
      <c r="AR565">
        <v>0.25531914893617003</v>
      </c>
      <c r="AS565" t="s">
        <v>88</v>
      </c>
      <c r="AT565">
        <v>0.489361702127659</v>
      </c>
      <c r="AU565">
        <v>2185</v>
      </c>
      <c r="AV565">
        <v>2146</v>
      </c>
      <c r="AW565">
        <v>161179</v>
      </c>
    </row>
    <row r="566" spans="1:49" hidden="1" x14ac:dyDescent="0.3">
      <c r="A566" s="8">
        <f t="shared" si="17"/>
        <v>184473</v>
      </c>
      <c r="B566" s="8">
        <f t="shared" si="18"/>
        <v>565</v>
      </c>
      <c r="C566" s="8">
        <f>IF(LEFT(E566,12)="National Tec",MAX($C$2:C565)+1,0)</f>
        <v>0</v>
      </c>
      <c r="D566" t="s">
        <v>833</v>
      </c>
      <c r="E566" t="s">
        <v>47</v>
      </c>
      <c r="F566" t="s">
        <v>48</v>
      </c>
      <c r="G566">
        <v>24</v>
      </c>
      <c r="H566">
        <v>2011</v>
      </c>
      <c r="I566">
        <v>2020</v>
      </c>
      <c r="J566">
        <v>184473</v>
      </c>
      <c r="K566">
        <v>112</v>
      </c>
      <c r="L566">
        <v>7</v>
      </c>
      <c r="M566">
        <v>4.5769230769230704</v>
      </c>
      <c r="N566">
        <v>5</v>
      </c>
      <c r="O566">
        <v>20</v>
      </c>
      <c r="P566">
        <v>18</v>
      </c>
      <c r="Q566">
        <v>95</v>
      </c>
      <c r="R566">
        <v>18</v>
      </c>
      <c r="S566">
        <v>95</v>
      </c>
      <c r="T566">
        <v>2.5265282749387001</v>
      </c>
      <c r="U566">
        <v>93</v>
      </c>
      <c r="V566">
        <v>1.2043010752688099</v>
      </c>
      <c r="W566">
        <v>21</v>
      </c>
      <c r="X566">
        <v>0.2727</v>
      </c>
      <c r="Y566">
        <v>144037</v>
      </c>
      <c r="Z566">
        <v>154</v>
      </c>
      <c r="AA566">
        <v>9</v>
      </c>
      <c r="AB566">
        <v>4.6880341880341803</v>
      </c>
      <c r="AC566">
        <v>5</v>
      </c>
      <c r="AD566">
        <v>27</v>
      </c>
      <c r="AE566">
        <v>18</v>
      </c>
      <c r="AF566">
        <v>126</v>
      </c>
      <c r="AG566">
        <v>18</v>
      </c>
      <c r="AH566">
        <v>126</v>
      </c>
      <c r="AI566">
        <v>2.6795479559340998</v>
      </c>
      <c r="AJ566">
        <v>105</v>
      </c>
      <c r="AK566">
        <v>1.4666666666666599</v>
      </c>
      <c r="AL566">
        <v>21</v>
      </c>
      <c r="AM566">
        <v>0</v>
      </c>
      <c r="AN566">
        <v>1</v>
      </c>
      <c r="AO566" t="s">
        <v>67</v>
      </c>
      <c r="AP566">
        <v>0.5</v>
      </c>
      <c r="AQ566" t="s">
        <v>75</v>
      </c>
      <c r="AR566">
        <v>0.20833333333333301</v>
      </c>
      <c r="AS566" t="s">
        <v>56</v>
      </c>
      <c r="AT566">
        <v>0.5</v>
      </c>
      <c r="AU566">
        <v>263</v>
      </c>
      <c r="AV566">
        <v>332</v>
      </c>
      <c r="AW566">
        <v>17157</v>
      </c>
    </row>
    <row r="567" spans="1:49" hidden="1" x14ac:dyDescent="0.3">
      <c r="A567" s="8">
        <f t="shared" si="17"/>
        <v>185045</v>
      </c>
      <c r="B567" s="8">
        <f t="shared" si="18"/>
        <v>566</v>
      </c>
      <c r="C567" s="8">
        <f>IF(LEFT(E567,12)="National Tec",MAX($C$2:C566)+1,0)</f>
        <v>0</v>
      </c>
      <c r="D567" t="s">
        <v>834</v>
      </c>
      <c r="E567" t="s">
        <v>62</v>
      </c>
      <c r="F567" t="s">
        <v>48</v>
      </c>
      <c r="G567">
        <v>144</v>
      </c>
      <c r="H567">
        <v>1994</v>
      </c>
      <c r="I567">
        <v>2019</v>
      </c>
      <c r="J567">
        <v>185045</v>
      </c>
      <c r="K567">
        <v>656</v>
      </c>
      <c r="L567">
        <v>14</v>
      </c>
      <c r="M567">
        <v>5.9285714285714297</v>
      </c>
      <c r="N567">
        <v>0</v>
      </c>
      <c r="O567">
        <v>0</v>
      </c>
      <c r="P567">
        <v>21</v>
      </c>
      <c r="Q567">
        <v>75</v>
      </c>
      <c r="R567">
        <v>32</v>
      </c>
      <c r="S567">
        <v>84</v>
      </c>
      <c r="T567">
        <v>2.5253397040491299</v>
      </c>
      <c r="U567">
        <v>546</v>
      </c>
      <c r="V567">
        <v>1.2014652014652001</v>
      </c>
      <c r="W567">
        <v>81</v>
      </c>
      <c r="X567">
        <v>0.13</v>
      </c>
      <c r="Y567">
        <v>188114</v>
      </c>
      <c r="Z567">
        <v>754</v>
      </c>
      <c r="AA567">
        <v>16</v>
      </c>
      <c r="AB567">
        <v>6.5444444444444398</v>
      </c>
      <c r="AC567">
        <v>0</v>
      </c>
      <c r="AD567">
        <v>0</v>
      </c>
      <c r="AE567">
        <v>21</v>
      </c>
      <c r="AF567">
        <v>76</v>
      </c>
      <c r="AG567">
        <v>32</v>
      </c>
      <c r="AH567">
        <v>85</v>
      </c>
      <c r="AI567">
        <v>2.5750251348213999</v>
      </c>
      <c r="AJ567">
        <v>591</v>
      </c>
      <c r="AK567">
        <v>1.27580372250423</v>
      </c>
      <c r="AL567">
        <v>88</v>
      </c>
      <c r="AM567">
        <v>0</v>
      </c>
      <c r="AN567">
        <v>1</v>
      </c>
      <c r="AO567" t="s">
        <v>100</v>
      </c>
      <c r="AP567">
        <v>0.278195488721804</v>
      </c>
      <c r="AQ567" t="s">
        <v>101</v>
      </c>
      <c r="AR567">
        <v>0.25563909774436</v>
      </c>
      <c r="AS567" t="s">
        <v>85</v>
      </c>
      <c r="AT567">
        <v>0.69172932330826997</v>
      </c>
      <c r="AU567">
        <v>4690</v>
      </c>
      <c r="AV567">
        <v>4469</v>
      </c>
      <c r="AW567">
        <v>224856</v>
      </c>
    </row>
    <row r="568" spans="1:49" hidden="1" x14ac:dyDescent="0.3">
      <c r="A568" s="8">
        <f t="shared" si="17"/>
        <v>185211</v>
      </c>
      <c r="B568" s="8">
        <f t="shared" si="18"/>
        <v>567</v>
      </c>
      <c r="C568" s="8">
        <f>IF(LEFT(E568,12)="National Tec",MAX($C$2:C567)+1,0)</f>
        <v>0</v>
      </c>
      <c r="D568" t="s">
        <v>835</v>
      </c>
      <c r="E568" t="s">
        <v>71</v>
      </c>
      <c r="F568" t="s">
        <v>48</v>
      </c>
      <c r="G568">
        <v>136</v>
      </c>
      <c r="H568">
        <v>1986</v>
      </c>
      <c r="I568">
        <v>2019</v>
      </c>
      <c r="J568">
        <v>185211</v>
      </c>
      <c r="K568">
        <v>361</v>
      </c>
      <c r="L568">
        <v>8</v>
      </c>
      <c r="M568">
        <v>3.86666666666666</v>
      </c>
      <c r="N568">
        <v>7</v>
      </c>
      <c r="O568">
        <v>1</v>
      </c>
      <c r="P568">
        <v>53</v>
      </c>
      <c r="Q568">
        <v>196</v>
      </c>
      <c r="R568">
        <v>69</v>
      </c>
      <c r="S568">
        <v>229</v>
      </c>
      <c r="T568">
        <v>2.5249746355257998</v>
      </c>
      <c r="U568">
        <v>231</v>
      </c>
      <c r="V568">
        <v>1.5627705627705599</v>
      </c>
      <c r="W568">
        <v>57</v>
      </c>
      <c r="X568">
        <v>0.10639999999999999</v>
      </c>
      <c r="Y568">
        <v>190206</v>
      </c>
      <c r="Z568">
        <v>404</v>
      </c>
      <c r="AA568">
        <v>8</v>
      </c>
      <c r="AB568">
        <v>4.5666666666666602</v>
      </c>
      <c r="AC568">
        <v>7</v>
      </c>
      <c r="AD568">
        <v>1</v>
      </c>
      <c r="AE568">
        <v>53</v>
      </c>
      <c r="AF568">
        <v>210</v>
      </c>
      <c r="AG568">
        <v>69</v>
      </c>
      <c r="AH568">
        <v>244</v>
      </c>
      <c r="AI568">
        <v>2.57051619282695</v>
      </c>
      <c r="AJ568">
        <v>245</v>
      </c>
      <c r="AK568">
        <v>1.64897959183673</v>
      </c>
      <c r="AL568">
        <v>58</v>
      </c>
      <c r="AM568">
        <v>0</v>
      </c>
      <c r="AN568">
        <v>0</v>
      </c>
      <c r="AO568" t="s">
        <v>161</v>
      </c>
      <c r="AP568">
        <v>0.80909090909090897</v>
      </c>
      <c r="AQ568" t="s">
        <v>357</v>
      </c>
      <c r="AR568">
        <v>0.145454545454545</v>
      </c>
      <c r="AS568" t="s">
        <v>85</v>
      </c>
      <c r="AT568">
        <v>1</v>
      </c>
      <c r="AU568">
        <v>2542</v>
      </c>
      <c r="AV568">
        <v>2119</v>
      </c>
      <c r="AW568">
        <v>110499</v>
      </c>
    </row>
    <row r="569" spans="1:49" hidden="1" x14ac:dyDescent="0.3">
      <c r="A569" s="8">
        <f t="shared" si="17"/>
        <v>185488</v>
      </c>
      <c r="B569" s="8">
        <f t="shared" si="18"/>
        <v>568</v>
      </c>
      <c r="C569" s="8">
        <f>IF(LEFT(E569,12)="National Tec",MAX($C$2:C568)+1,0)</f>
        <v>0</v>
      </c>
      <c r="D569" t="s">
        <v>836</v>
      </c>
      <c r="E569" t="s">
        <v>467</v>
      </c>
      <c r="F569" t="s">
        <v>48</v>
      </c>
      <c r="G569">
        <v>137</v>
      </c>
      <c r="H569">
        <v>1998</v>
      </c>
      <c r="I569">
        <v>2020</v>
      </c>
      <c r="J569">
        <v>185488</v>
      </c>
      <c r="K569">
        <v>383</v>
      </c>
      <c r="L569">
        <v>10</v>
      </c>
      <c r="M569">
        <v>5.8999999999999897</v>
      </c>
      <c r="N569">
        <v>2</v>
      </c>
      <c r="O569">
        <v>1</v>
      </c>
      <c r="P569">
        <v>29</v>
      </c>
      <c r="Q569">
        <v>48</v>
      </c>
      <c r="R569">
        <v>60</v>
      </c>
      <c r="S569">
        <v>213</v>
      </c>
      <c r="T569">
        <v>2.5243768861426101</v>
      </c>
      <c r="U569">
        <v>268</v>
      </c>
      <c r="V569">
        <v>1.4291044776119399</v>
      </c>
      <c r="W569">
        <v>72</v>
      </c>
      <c r="X569">
        <v>9.6699999999999994E-2</v>
      </c>
      <c r="Y569">
        <v>218227</v>
      </c>
      <c r="Z569">
        <v>424</v>
      </c>
      <c r="AA569">
        <v>10</v>
      </c>
      <c r="AB569">
        <v>5.6499999999999897</v>
      </c>
      <c r="AC569">
        <v>2</v>
      </c>
      <c r="AD569">
        <v>1</v>
      </c>
      <c r="AE569">
        <v>29</v>
      </c>
      <c r="AF569">
        <v>49</v>
      </c>
      <c r="AG569">
        <v>60</v>
      </c>
      <c r="AH569">
        <v>223</v>
      </c>
      <c r="AI569">
        <v>2.5158413187191502</v>
      </c>
      <c r="AJ569">
        <v>282</v>
      </c>
      <c r="AK569">
        <v>1.5035460992907801</v>
      </c>
      <c r="AL569">
        <v>80</v>
      </c>
      <c r="AM569">
        <v>0</v>
      </c>
      <c r="AN569">
        <v>3</v>
      </c>
      <c r="AO569" t="s">
        <v>331</v>
      </c>
      <c r="AP569">
        <v>0.48888888888888798</v>
      </c>
      <c r="AQ569" t="s">
        <v>55</v>
      </c>
      <c r="AR569">
        <v>0.133333333333333</v>
      </c>
      <c r="AS569" t="s">
        <v>88</v>
      </c>
      <c r="AT569">
        <v>0.75555555555555498</v>
      </c>
      <c r="AU569">
        <v>462</v>
      </c>
      <c r="AV569">
        <v>410</v>
      </c>
      <c r="AW569">
        <v>21211</v>
      </c>
    </row>
    <row r="570" spans="1:49" hidden="1" x14ac:dyDescent="0.3">
      <c r="A570" s="8">
        <f t="shared" si="17"/>
        <v>185908</v>
      </c>
      <c r="B570" s="8">
        <f t="shared" si="18"/>
        <v>569</v>
      </c>
      <c r="C570" s="8">
        <f>IF(LEFT(E570,12)="National Tec",MAX($C$2:C569)+1,0)</f>
        <v>0</v>
      </c>
      <c r="D570" t="s">
        <v>837</v>
      </c>
      <c r="E570" t="s">
        <v>62</v>
      </c>
      <c r="F570" t="s">
        <v>48</v>
      </c>
      <c r="G570">
        <v>104</v>
      </c>
      <c r="H570">
        <v>1987</v>
      </c>
      <c r="I570">
        <v>2017</v>
      </c>
      <c r="J570">
        <v>185908</v>
      </c>
      <c r="K570">
        <v>280</v>
      </c>
      <c r="L570">
        <v>9</v>
      </c>
      <c r="M570">
        <v>5.1388888888888804</v>
      </c>
      <c r="N570">
        <v>3</v>
      </c>
      <c r="O570">
        <v>5</v>
      </c>
      <c r="P570">
        <v>18</v>
      </c>
      <c r="Q570">
        <v>31</v>
      </c>
      <c r="R570">
        <v>77</v>
      </c>
      <c r="S570">
        <v>225</v>
      </c>
      <c r="T570">
        <v>2.5234647107927799</v>
      </c>
      <c r="U570">
        <v>265</v>
      </c>
      <c r="V570">
        <v>1.0566037735849001</v>
      </c>
      <c r="W570">
        <v>65</v>
      </c>
      <c r="X570">
        <v>3.1099999999999999E-2</v>
      </c>
      <c r="Y570">
        <v>214947</v>
      </c>
      <c r="Z570">
        <v>289</v>
      </c>
      <c r="AA570">
        <v>9</v>
      </c>
      <c r="AB570">
        <v>5.3388888888888797</v>
      </c>
      <c r="AC570">
        <v>3</v>
      </c>
      <c r="AD570">
        <v>5</v>
      </c>
      <c r="AE570">
        <v>18</v>
      </c>
      <c r="AF570">
        <v>31</v>
      </c>
      <c r="AG570">
        <v>77</v>
      </c>
      <c r="AH570">
        <v>227</v>
      </c>
      <c r="AI570">
        <v>2.5219767637422699</v>
      </c>
      <c r="AJ570">
        <v>274</v>
      </c>
      <c r="AK570">
        <v>1.0547445255474399</v>
      </c>
      <c r="AL570">
        <v>66</v>
      </c>
      <c r="AM570">
        <v>0</v>
      </c>
      <c r="AN570">
        <v>0</v>
      </c>
      <c r="AO570" t="s">
        <v>245</v>
      </c>
      <c r="AP570">
        <v>0.59770114942528696</v>
      </c>
      <c r="AQ570" t="s">
        <v>100</v>
      </c>
      <c r="AR570">
        <v>0.13793103448275801</v>
      </c>
      <c r="AS570" t="s">
        <v>65</v>
      </c>
      <c r="AT570">
        <v>0.67816091954022895</v>
      </c>
      <c r="AU570">
        <v>2030</v>
      </c>
      <c r="AV570">
        <v>1710</v>
      </c>
      <c r="AW570">
        <v>87137</v>
      </c>
    </row>
    <row r="571" spans="1:49" hidden="1" x14ac:dyDescent="0.3">
      <c r="A571" s="8">
        <f t="shared" si="17"/>
        <v>186030</v>
      </c>
      <c r="B571" s="8">
        <f t="shared" si="18"/>
        <v>570</v>
      </c>
      <c r="C571" s="8">
        <f>IF(LEFT(E571,12)="National Tec",MAX($C$2:C570)+1,0)</f>
        <v>0</v>
      </c>
      <c r="D571" t="s">
        <v>838</v>
      </c>
      <c r="E571" t="s">
        <v>47</v>
      </c>
      <c r="F571" t="s">
        <v>48</v>
      </c>
      <c r="G571">
        <v>85</v>
      </c>
      <c r="H571">
        <v>2004</v>
      </c>
      <c r="I571">
        <v>2020</v>
      </c>
      <c r="J571">
        <v>186030</v>
      </c>
      <c r="K571">
        <v>280</v>
      </c>
      <c r="L571">
        <v>7</v>
      </c>
      <c r="M571">
        <v>2.9706349206349199</v>
      </c>
      <c r="N571">
        <v>10</v>
      </c>
      <c r="O571">
        <v>6</v>
      </c>
      <c r="P571">
        <v>49</v>
      </c>
      <c r="Q571">
        <v>150</v>
      </c>
      <c r="R571">
        <v>53</v>
      </c>
      <c r="S571">
        <v>217</v>
      </c>
      <c r="T571">
        <v>2.5232241520217298</v>
      </c>
      <c r="U571">
        <v>235</v>
      </c>
      <c r="V571">
        <v>1.1914893617021201</v>
      </c>
      <c r="W571">
        <v>31</v>
      </c>
      <c r="X571">
        <v>7.2800000000000004E-2</v>
      </c>
      <c r="Y571">
        <v>209401</v>
      </c>
      <c r="Z571">
        <v>302</v>
      </c>
      <c r="AA571">
        <v>7</v>
      </c>
      <c r="AB571">
        <v>2.9706349206349199</v>
      </c>
      <c r="AC571">
        <v>10</v>
      </c>
      <c r="AD571">
        <v>6</v>
      </c>
      <c r="AE571">
        <v>49</v>
      </c>
      <c r="AF571">
        <v>163</v>
      </c>
      <c r="AG571">
        <v>53</v>
      </c>
      <c r="AH571">
        <v>230</v>
      </c>
      <c r="AI571">
        <v>2.5327262244711202</v>
      </c>
      <c r="AJ571">
        <v>250</v>
      </c>
      <c r="AK571">
        <v>1.208</v>
      </c>
      <c r="AL571">
        <v>32</v>
      </c>
      <c r="AM571">
        <v>0</v>
      </c>
      <c r="AN571">
        <v>0</v>
      </c>
      <c r="AO571" t="s">
        <v>101</v>
      </c>
      <c r="AP571">
        <v>0.34246575342465702</v>
      </c>
      <c r="AQ571" t="s">
        <v>314</v>
      </c>
      <c r="AR571">
        <v>0.31506849315068403</v>
      </c>
      <c r="AS571" t="s">
        <v>85</v>
      </c>
      <c r="AT571">
        <v>0.58904109589041098</v>
      </c>
      <c r="AU571">
        <v>1163</v>
      </c>
      <c r="AV571">
        <v>955</v>
      </c>
      <c r="AW571">
        <v>56325</v>
      </c>
    </row>
    <row r="572" spans="1:49" hidden="1" x14ac:dyDescent="0.3">
      <c r="A572" s="8">
        <f t="shared" si="17"/>
        <v>186669</v>
      </c>
      <c r="B572" s="8">
        <f t="shared" si="18"/>
        <v>571</v>
      </c>
      <c r="C572" s="8">
        <f>IF(LEFT(E572,12)="National Tec",MAX($C$2:C571)+1,0)</f>
        <v>0</v>
      </c>
      <c r="D572" t="s">
        <v>839</v>
      </c>
      <c r="E572" t="s">
        <v>288</v>
      </c>
      <c r="F572" t="s">
        <v>48</v>
      </c>
      <c r="G572">
        <v>49</v>
      </c>
      <c r="H572">
        <v>1996</v>
      </c>
      <c r="I572">
        <v>2019</v>
      </c>
      <c r="J572">
        <v>186669</v>
      </c>
      <c r="K572">
        <v>120</v>
      </c>
      <c r="L572">
        <v>6</v>
      </c>
      <c r="M572">
        <v>4.2261904761904701</v>
      </c>
      <c r="N572">
        <v>13</v>
      </c>
      <c r="O572">
        <v>30</v>
      </c>
      <c r="P572">
        <v>18</v>
      </c>
      <c r="Q572">
        <v>88</v>
      </c>
      <c r="R572">
        <v>29</v>
      </c>
      <c r="S572">
        <v>97</v>
      </c>
      <c r="T572">
        <v>2.5218562181125699</v>
      </c>
      <c r="U572">
        <v>120</v>
      </c>
      <c r="V572">
        <v>1</v>
      </c>
      <c r="W572">
        <v>24</v>
      </c>
      <c r="X572">
        <v>6.9800000000000001E-2</v>
      </c>
      <c r="Y572">
        <v>217559</v>
      </c>
      <c r="Z572">
        <v>129</v>
      </c>
      <c r="AA572">
        <v>6</v>
      </c>
      <c r="AB572">
        <v>4.2261904761904701</v>
      </c>
      <c r="AC572">
        <v>13</v>
      </c>
      <c r="AD572">
        <v>30</v>
      </c>
      <c r="AE572">
        <v>18</v>
      </c>
      <c r="AF572">
        <v>88</v>
      </c>
      <c r="AG572">
        <v>29</v>
      </c>
      <c r="AH572">
        <v>98</v>
      </c>
      <c r="AI572">
        <v>2.5171025696852101</v>
      </c>
      <c r="AJ572">
        <v>125</v>
      </c>
      <c r="AK572">
        <v>1.032</v>
      </c>
      <c r="AL572">
        <v>28</v>
      </c>
      <c r="AM572">
        <v>0</v>
      </c>
      <c r="AN572">
        <v>0</v>
      </c>
      <c r="AO572" t="s">
        <v>331</v>
      </c>
      <c r="AP572">
        <v>0.54347826086956497</v>
      </c>
      <c r="AQ572" t="s">
        <v>118</v>
      </c>
      <c r="AR572">
        <v>0.13043478260869501</v>
      </c>
      <c r="AS572" t="s">
        <v>88</v>
      </c>
      <c r="AT572">
        <v>0.82608695652173902</v>
      </c>
      <c r="AU572">
        <v>457</v>
      </c>
      <c r="AV572">
        <v>414</v>
      </c>
      <c r="AW572">
        <v>21211</v>
      </c>
    </row>
    <row r="573" spans="1:49" hidden="1" x14ac:dyDescent="0.3">
      <c r="A573" s="8">
        <f t="shared" si="17"/>
        <v>187540</v>
      </c>
      <c r="B573" s="8">
        <f t="shared" si="18"/>
        <v>572</v>
      </c>
      <c r="C573" s="8">
        <f>IF(LEFT(E573,12)="National Tec",MAX($C$2:C572)+1,0)</f>
        <v>0</v>
      </c>
      <c r="D573" t="s">
        <v>840</v>
      </c>
      <c r="E573" t="s">
        <v>47</v>
      </c>
      <c r="F573" t="s">
        <v>48</v>
      </c>
      <c r="G573">
        <v>70</v>
      </c>
      <c r="H573">
        <v>2005</v>
      </c>
      <c r="I573">
        <v>2019</v>
      </c>
      <c r="J573">
        <v>187540</v>
      </c>
      <c r="K573">
        <v>175</v>
      </c>
      <c r="L573">
        <v>6</v>
      </c>
      <c r="M573">
        <v>3.9666666666666601</v>
      </c>
      <c r="N573">
        <v>1</v>
      </c>
      <c r="O573">
        <v>14</v>
      </c>
      <c r="P573">
        <v>50</v>
      </c>
      <c r="Q573">
        <v>123</v>
      </c>
      <c r="R573">
        <v>50</v>
      </c>
      <c r="S573">
        <v>123</v>
      </c>
      <c r="T573">
        <v>2.5199766820548399</v>
      </c>
      <c r="U573">
        <v>137</v>
      </c>
      <c r="V573">
        <v>1.2773722627737201</v>
      </c>
      <c r="W573">
        <v>42</v>
      </c>
      <c r="X573">
        <v>0.16669999999999999</v>
      </c>
      <c r="Y573">
        <v>182711</v>
      </c>
      <c r="Z573">
        <v>210</v>
      </c>
      <c r="AA573">
        <v>7</v>
      </c>
      <c r="AB573">
        <v>4.1666666666666599</v>
      </c>
      <c r="AC573">
        <v>1</v>
      </c>
      <c r="AD573">
        <v>14</v>
      </c>
      <c r="AE573">
        <v>50</v>
      </c>
      <c r="AF573">
        <v>139</v>
      </c>
      <c r="AG573">
        <v>50</v>
      </c>
      <c r="AH573">
        <v>139</v>
      </c>
      <c r="AI573">
        <v>2.58676636541525</v>
      </c>
      <c r="AJ573">
        <v>160</v>
      </c>
      <c r="AK573">
        <v>1.3125</v>
      </c>
      <c r="AL573">
        <v>47</v>
      </c>
      <c r="AM573">
        <v>0</v>
      </c>
      <c r="AN573">
        <v>0</v>
      </c>
      <c r="AO573" t="s">
        <v>87</v>
      </c>
      <c r="AP573">
        <v>0.91304347826086896</v>
      </c>
      <c r="AQ573" t="s">
        <v>126</v>
      </c>
      <c r="AR573">
        <v>1.4492753623188401E-2</v>
      </c>
      <c r="AS573" t="s">
        <v>88</v>
      </c>
      <c r="AT573">
        <v>0.92753623188405798</v>
      </c>
      <c r="AU573">
        <v>2133</v>
      </c>
      <c r="AV573">
        <v>2199</v>
      </c>
      <c r="AW573">
        <v>161179</v>
      </c>
    </row>
    <row r="574" spans="1:49" hidden="1" x14ac:dyDescent="0.3">
      <c r="A574" s="8">
        <f t="shared" si="17"/>
        <v>188388</v>
      </c>
      <c r="B574" s="8">
        <f t="shared" si="18"/>
        <v>573</v>
      </c>
      <c r="C574" s="8">
        <f>IF(LEFT(E574,12)="National Tec",MAX($C$2:C573)+1,0)</f>
        <v>0</v>
      </c>
      <c r="D574" t="s">
        <v>841</v>
      </c>
      <c r="E574" t="s">
        <v>47</v>
      </c>
      <c r="F574" t="s">
        <v>48</v>
      </c>
      <c r="G574">
        <v>340</v>
      </c>
      <c r="H574">
        <v>1982</v>
      </c>
      <c r="I574">
        <v>2020</v>
      </c>
      <c r="J574">
        <v>188388</v>
      </c>
      <c r="K574">
        <v>1110</v>
      </c>
      <c r="L574">
        <v>13</v>
      </c>
      <c r="M574">
        <v>3.9154623855080799</v>
      </c>
      <c r="N574">
        <v>0</v>
      </c>
      <c r="O574">
        <v>0</v>
      </c>
      <c r="P574">
        <v>16</v>
      </c>
      <c r="Q574">
        <v>45</v>
      </c>
      <c r="R574">
        <v>167</v>
      </c>
      <c r="S574">
        <v>250</v>
      </c>
      <c r="T574">
        <v>2.5181507994364298</v>
      </c>
      <c r="U574">
        <v>952</v>
      </c>
      <c r="V574">
        <v>1.1659663865546199</v>
      </c>
      <c r="W574">
        <v>166</v>
      </c>
      <c r="X574">
        <v>0.2495</v>
      </c>
      <c r="Y574">
        <v>173621</v>
      </c>
      <c r="Z574">
        <v>1479</v>
      </c>
      <c r="AA574">
        <v>14</v>
      </c>
      <c r="AB574">
        <v>4.35236102608319</v>
      </c>
      <c r="AC574">
        <v>0</v>
      </c>
      <c r="AD574">
        <v>0</v>
      </c>
      <c r="AE574">
        <v>16</v>
      </c>
      <c r="AF574">
        <v>54</v>
      </c>
      <c r="AG574">
        <v>167</v>
      </c>
      <c r="AH574">
        <v>314</v>
      </c>
      <c r="AI574">
        <v>2.6071179042539501</v>
      </c>
      <c r="AJ574">
        <v>1181</v>
      </c>
      <c r="AK574">
        <v>1.25232853513971</v>
      </c>
      <c r="AL574">
        <v>177</v>
      </c>
      <c r="AM574">
        <v>0</v>
      </c>
      <c r="AN574">
        <v>1</v>
      </c>
      <c r="AO574" t="s">
        <v>383</v>
      </c>
      <c r="AP574">
        <v>0.27636363636363598</v>
      </c>
      <c r="AQ574" t="s">
        <v>252</v>
      </c>
      <c r="AR574">
        <v>0.163636363636363</v>
      </c>
      <c r="AS574" t="s">
        <v>178</v>
      </c>
      <c r="AT574">
        <v>0.45818181818181802</v>
      </c>
      <c r="AU574">
        <v>1028</v>
      </c>
      <c r="AV574">
        <v>1110</v>
      </c>
      <c r="AW574">
        <v>58416</v>
      </c>
    </row>
    <row r="575" spans="1:49" hidden="1" x14ac:dyDescent="0.3">
      <c r="A575" s="8">
        <f t="shared" si="17"/>
        <v>189925</v>
      </c>
      <c r="B575" s="8">
        <f t="shared" si="18"/>
        <v>574</v>
      </c>
      <c r="C575" s="8">
        <f>IF(LEFT(E575,12)="National Tec",MAX($C$2:C574)+1,0)</f>
        <v>0</v>
      </c>
      <c r="D575" t="s">
        <v>842</v>
      </c>
      <c r="E575" t="s">
        <v>71</v>
      </c>
      <c r="F575" t="s">
        <v>48</v>
      </c>
      <c r="G575">
        <v>183</v>
      </c>
      <c r="H575">
        <v>1996</v>
      </c>
      <c r="I575">
        <v>2020</v>
      </c>
      <c r="J575">
        <v>189925</v>
      </c>
      <c r="K575">
        <v>312</v>
      </c>
      <c r="L575">
        <v>9</v>
      </c>
      <c r="M575">
        <v>4.1464285714285696</v>
      </c>
      <c r="N575">
        <v>1</v>
      </c>
      <c r="O575">
        <v>1</v>
      </c>
      <c r="P575">
        <v>78</v>
      </c>
      <c r="Q575">
        <v>140</v>
      </c>
      <c r="R575">
        <v>119</v>
      </c>
      <c r="S575">
        <v>224</v>
      </c>
      <c r="T575">
        <v>2.5149850476984499</v>
      </c>
      <c r="U575">
        <v>290</v>
      </c>
      <c r="V575">
        <v>1.0758620689655101</v>
      </c>
      <c r="W575">
        <v>90</v>
      </c>
      <c r="X575">
        <v>5.1700000000000003E-2</v>
      </c>
      <c r="Y575">
        <v>213013</v>
      </c>
      <c r="Z575">
        <v>329</v>
      </c>
      <c r="AA575">
        <v>9</v>
      </c>
      <c r="AB575">
        <v>4.2892857142857101</v>
      </c>
      <c r="AC575">
        <v>1</v>
      </c>
      <c r="AD575">
        <v>1</v>
      </c>
      <c r="AE575">
        <v>78</v>
      </c>
      <c r="AF575">
        <v>149</v>
      </c>
      <c r="AG575">
        <v>119</v>
      </c>
      <c r="AH575">
        <v>237</v>
      </c>
      <c r="AI575">
        <v>2.52569239337664</v>
      </c>
      <c r="AJ575">
        <v>301</v>
      </c>
      <c r="AK575">
        <v>1.0930232558139501</v>
      </c>
      <c r="AL575">
        <v>97</v>
      </c>
      <c r="AM575">
        <v>1</v>
      </c>
      <c r="AN575">
        <v>2</v>
      </c>
      <c r="AO575" t="s">
        <v>843</v>
      </c>
      <c r="AP575">
        <v>0.44970414201183401</v>
      </c>
      <c r="AQ575" t="s">
        <v>409</v>
      </c>
      <c r="AR575">
        <v>5.9171597633136001E-2</v>
      </c>
      <c r="AS575" t="s">
        <v>178</v>
      </c>
      <c r="AT575">
        <v>0.53254437869822402</v>
      </c>
      <c r="AU575">
        <v>35</v>
      </c>
      <c r="AV575">
        <v>27</v>
      </c>
      <c r="AW575">
        <v>5832</v>
      </c>
    </row>
    <row r="576" spans="1:49" s="10" customFormat="1" x14ac:dyDescent="0.3">
      <c r="A576" s="9">
        <f t="shared" si="17"/>
        <v>190696</v>
      </c>
      <c r="B576" s="9">
        <f t="shared" si="18"/>
        <v>575</v>
      </c>
      <c r="C576" s="9">
        <f>IF(LEFT(E576,12)="National Tec",MAX($C$2:C575)+1,0)</f>
        <v>63</v>
      </c>
      <c r="D576" s="10" t="s">
        <v>844</v>
      </c>
      <c r="E576" s="10" t="s">
        <v>53</v>
      </c>
      <c r="F576" s="10" t="s">
        <v>48</v>
      </c>
      <c r="G576" s="10">
        <v>115</v>
      </c>
      <c r="H576" s="10">
        <v>1976</v>
      </c>
      <c r="I576" s="10">
        <v>2019</v>
      </c>
      <c r="J576" s="10">
        <v>190696</v>
      </c>
      <c r="K576" s="10">
        <v>133</v>
      </c>
      <c r="L576" s="10">
        <v>6</v>
      </c>
      <c r="M576" s="10">
        <v>4.7083333333333304</v>
      </c>
      <c r="N576" s="10">
        <v>26</v>
      </c>
      <c r="O576" s="10">
        <v>34</v>
      </c>
      <c r="P576" s="10">
        <v>53</v>
      </c>
      <c r="Q576" s="10">
        <v>59</v>
      </c>
      <c r="R576" s="10">
        <v>97</v>
      </c>
      <c r="S576" s="10">
        <v>82</v>
      </c>
      <c r="T576" s="10">
        <v>2.5133646578042201</v>
      </c>
      <c r="U576" s="10">
        <v>107</v>
      </c>
      <c r="V576" s="10">
        <v>1.2429906542056</v>
      </c>
      <c r="W576" s="10">
        <v>43</v>
      </c>
      <c r="X576" s="10">
        <v>4.3200000000000002E-2</v>
      </c>
      <c r="Y576" s="10">
        <v>217398</v>
      </c>
      <c r="Z576" s="10">
        <v>139</v>
      </c>
      <c r="AA576" s="10">
        <v>6</v>
      </c>
      <c r="AB576" s="10">
        <v>4.7083333333333304</v>
      </c>
      <c r="AC576" s="10">
        <v>26</v>
      </c>
      <c r="AD576" s="10">
        <v>34</v>
      </c>
      <c r="AE576" s="10">
        <v>53</v>
      </c>
      <c r="AF576" s="10">
        <v>63</v>
      </c>
      <c r="AG576" s="10">
        <v>97</v>
      </c>
      <c r="AH576" s="10">
        <v>88</v>
      </c>
      <c r="AI576" s="10">
        <v>2.5173991699030802</v>
      </c>
      <c r="AJ576" s="10">
        <v>110</v>
      </c>
      <c r="AK576" s="10">
        <v>1.2636363636363599</v>
      </c>
      <c r="AL576" s="10">
        <v>44</v>
      </c>
      <c r="AM576" s="10">
        <v>0</v>
      </c>
      <c r="AN576" s="10">
        <v>2</v>
      </c>
      <c r="AO576" s="10" t="s">
        <v>79</v>
      </c>
      <c r="AP576" s="10">
        <v>0.39024390243902402</v>
      </c>
      <c r="AQ576" s="10" t="s">
        <v>80</v>
      </c>
      <c r="AR576" s="10">
        <v>0.36585365853658502</v>
      </c>
      <c r="AS576" s="10" t="s">
        <v>69</v>
      </c>
      <c r="AT576" s="10">
        <v>0.48780487804877998</v>
      </c>
      <c r="AU576" s="10">
        <v>905</v>
      </c>
      <c r="AV576" s="10">
        <v>712</v>
      </c>
      <c r="AW576" s="10">
        <v>42054</v>
      </c>
    </row>
    <row r="577" spans="1:49" hidden="1" x14ac:dyDescent="0.3">
      <c r="A577" s="8">
        <f t="shared" si="17"/>
        <v>190914</v>
      </c>
      <c r="B577" s="8">
        <f t="shared" si="18"/>
        <v>576</v>
      </c>
      <c r="C577" s="8">
        <f>IF(LEFT(E577,12)="National Tec",MAX($C$2:C576)+1,0)</f>
        <v>0</v>
      </c>
      <c r="D577" t="s">
        <v>845</v>
      </c>
      <c r="E577" t="s">
        <v>47</v>
      </c>
      <c r="F577" t="s">
        <v>48</v>
      </c>
      <c r="G577">
        <v>99</v>
      </c>
      <c r="H577">
        <v>2007</v>
      </c>
      <c r="I577">
        <v>2020</v>
      </c>
      <c r="J577">
        <v>190914</v>
      </c>
      <c r="K577">
        <v>317</v>
      </c>
      <c r="L577">
        <v>10</v>
      </c>
      <c r="M577">
        <v>4.6107213900052697</v>
      </c>
      <c r="N577">
        <v>3</v>
      </c>
      <c r="O577">
        <v>1</v>
      </c>
      <c r="P577">
        <v>55</v>
      </c>
      <c r="Q577">
        <v>133</v>
      </c>
      <c r="R577">
        <v>66</v>
      </c>
      <c r="S577">
        <v>142</v>
      </c>
      <c r="T577">
        <v>2.5129761524490699</v>
      </c>
      <c r="U577">
        <v>284</v>
      </c>
      <c r="V577">
        <v>1.11619718309859</v>
      </c>
      <c r="W577">
        <v>52</v>
      </c>
      <c r="X577">
        <v>0.15240000000000001</v>
      </c>
      <c r="Y577">
        <v>204835</v>
      </c>
      <c r="Z577">
        <v>374</v>
      </c>
      <c r="AA577">
        <v>10</v>
      </c>
      <c r="AB577">
        <v>4.8496102788941604</v>
      </c>
      <c r="AC577">
        <v>3</v>
      </c>
      <c r="AD577">
        <v>1</v>
      </c>
      <c r="AE577">
        <v>55</v>
      </c>
      <c r="AF577">
        <v>145</v>
      </c>
      <c r="AG577">
        <v>66</v>
      </c>
      <c r="AH577">
        <v>154</v>
      </c>
      <c r="AI577">
        <v>2.5415327278070801</v>
      </c>
      <c r="AJ577">
        <v>330</v>
      </c>
      <c r="AK577">
        <v>1.13333333333333</v>
      </c>
      <c r="AL577">
        <v>54</v>
      </c>
      <c r="AM577">
        <v>0</v>
      </c>
      <c r="AN577">
        <v>1</v>
      </c>
      <c r="AO577" t="s">
        <v>624</v>
      </c>
      <c r="AP577">
        <v>0.66</v>
      </c>
      <c r="AQ577" t="s">
        <v>59</v>
      </c>
      <c r="AR577">
        <v>0.1</v>
      </c>
      <c r="AS577" t="s">
        <v>51</v>
      </c>
      <c r="AT577">
        <v>0.84</v>
      </c>
      <c r="AU577">
        <v>782</v>
      </c>
      <c r="AV577">
        <v>750</v>
      </c>
      <c r="AW577">
        <v>41196</v>
      </c>
    </row>
    <row r="578" spans="1:49" hidden="1" x14ac:dyDescent="0.3">
      <c r="A578" s="8">
        <f t="shared" si="17"/>
        <v>195778</v>
      </c>
      <c r="B578" s="8">
        <f t="shared" si="18"/>
        <v>577</v>
      </c>
      <c r="C578" s="8">
        <f>IF(LEFT(E578,12)="National Tec",MAX($C$2:C577)+1,0)</f>
        <v>0</v>
      </c>
      <c r="D578" t="s">
        <v>846</v>
      </c>
      <c r="E578" t="s">
        <v>847</v>
      </c>
      <c r="F578" t="s">
        <v>48</v>
      </c>
      <c r="G578">
        <v>246</v>
      </c>
      <c r="H578">
        <v>1987</v>
      </c>
      <c r="I578">
        <v>2020</v>
      </c>
      <c r="J578">
        <v>195778</v>
      </c>
      <c r="K578">
        <v>366</v>
      </c>
      <c r="L578">
        <v>8</v>
      </c>
      <c r="M578">
        <v>4.5607142857142797</v>
      </c>
      <c r="N578">
        <v>18</v>
      </c>
      <c r="O578">
        <v>7</v>
      </c>
      <c r="P578">
        <v>58</v>
      </c>
      <c r="Q578">
        <v>30</v>
      </c>
      <c r="R578">
        <v>137</v>
      </c>
      <c r="S578">
        <v>176</v>
      </c>
      <c r="T578">
        <v>2.5027026107014798</v>
      </c>
      <c r="U578">
        <v>337</v>
      </c>
      <c r="V578">
        <v>1.0860534124629</v>
      </c>
      <c r="W578">
        <v>127</v>
      </c>
      <c r="X578">
        <v>0.10730000000000001</v>
      </c>
      <c r="Y578">
        <v>203824</v>
      </c>
      <c r="Z578">
        <v>410</v>
      </c>
      <c r="AA578">
        <v>8</v>
      </c>
      <c r="AB578">
        <v>4.0845238095238097</v>
      </c>
      <c r="AC578">
        <v>18</v>
      </c>
      <c r="AD578">
        <v>11</v>
      </c>
      <c r="AE578">
        <v>58</v>
      </c>
      <c r="AF578">
        <v>35</v>
      </c>
      <c r="AG578">
        <v>137</v>
      </c>
      <c r="AH578">
        <v>195</v>
      </c>
      <c r="AI578">
        <v>2.54348929303847</v>
      </c>
      <c r="AJ578">
        <v>359</v>
      </c>
      <c r="AK578">
        <v>1.1420612813370401</v>
      </c>
      <c r="AL578">
        <v>137</v>
      </c>
      <c r="AM578">
        <v>0</v>
      </c>
      <c r="AN578">
        <v>1</v>
      </c>
      <c r="AO578" t="s">
        <v>418</v>
      </c>
      <c r="AP578">
        <v>0.541062801932367</v>
      </c>
      <c r="AQ578" t="s">
        <v>409</v>
      </c>
      <c r="AR578">
        <v>0.106280193236714</v>
      </c>
      <c r="AS578" t="s">
        <v>51</v>
      </c>
      <c r="AT578">
        <v>0.90821256038647302</v>
      </c>
      <c r="AU578">
        <v>1375</v>
      </c>
      <c r="AV578">
        <v>1311</v>
      </c>
      <c r="AW578">
        <v>84246</v>
      </c>
    </row>
    <row r="579" spans="1:49" hidden="1" x14ac:dyDescent="0.3">
      <c r="A579" s="8">
        <f t="shared" si="17"/>
        <v>196161</v>
      </c>
      <c r="B579" s="8">
        <f t="shared" si="18"/>
        <v>578</v>
      </c>
      <c r="C579" s="8">
        <f>IF(LEFT(E579,12)="National Tec",MAX($C$2:C578)+1,0)</f>
        <v>0</v>
      </c>
      <c r="D579" t="s">
        <v>848</v>
      </c>
      <c r="E579" t="s">
        <v>47</v>
      </c>
      <c r="F579" t="s">
        <v>48</v>
      </c>
      <c r="G579">
        <v>42</v>
      </c>
      <c r="H579">
        <v>2002</v>
      </c>
      <c r="I579">
        <v>2017</v>
      </c>
      <c r="J579">
        <v>196161</v>
      </c>
      <c r="K579">
        <v>167</v>
      </c>
      <c r="L579">
        <v>6</v>
      </c>
      <c r="M579">
        <v>2.29563492063492</v>
      </c>
      <c r="N579">
        <v>1</v>
      </c>
      <c r="O579">
        <v>50</v>
      </c>
      <c r="P579">
        <v>24</v>
      </c>
      <c r="Q579">
        <v>103</v>
      </c>
      <c r="R579">
        <v>26</v>
      </c>
      <c r="S579">
        <v>103</v>
      </c>
      <c r="T579">
        <v>2.50185819322633</v>
      </c>
      <c r="U579">
        <v>164</v>
      </c>
      <c r="V579">
        <v>1.01829268292682</v>
      </c>
      <c r="W579">
        <v>15</v>
      </c>
      <c r="X579">
        <v>6.0000000000000001E-3</v>
      </c>
      <c r="Y579">
        <v>230934</v>
      </c>
      <c r="Z579">
        <v>168</v>
      </c>
      <c r="AA579">
        <v>6</v>
      </c>
      <c r="AB579">
        <v>2.29563492063492</v>
      </c>
      <c r="AC579">
        <v>1</v>
      </c>
      <c r="AD579">
        <v>50</v>
      </c>
      <c r="AE579">
        <v>24</v>
      </c>
      <c r="AF579">
        <v>103</v>
      </c>
      <c r="AG579">
        <v>26</v>
      </c>
      <c r="AH579">
        <v>103</v>
      </c>
      <c r="AI579">
        <v>2.4929929500217201</v>
      </c>
      <c r="AJ579">
        <v>165</v>
      </c>
      <c r="AK579">
        <v>1.0181818181818101</v>
      </c>
      <c r="AL579">
        <v>15</v>
      </c>
      <c r="AM579">
        <v>1</v>
      </c>
      <c r="AN579">
        <v>2</v>
      </c>
      <c r="AO579" t="s">
        <v>87</v>
      </c>
      <c r="AP579">
        <v>0.76923076923076905</v>
      </c>
      <c r="AQ579" t="s">
        <v>118</v>
      </c>
      <c r="AR579">
        <v>0.10256410256410201</v>
      </c>
      <c r="AS579" t="s">
        <v>88</v>
      </c>
      <c r="AT579">
        <v>0.94871794871794801</v>
      </c>
      <c r="AU579">
        <v>2779</v>
      </c>
      <c r="AV579">
        <v>2315</v>
      </c>
      <c r="AW579">
        <v>161179</v>
      </c>
    </row>
    <row r="580" spans="1:49" hidden="1" x14ac:dyDescent="0.3">
      <c r="A580" s="8">
        <f t="shared" ref="A580:A643" si="19">J580</f>
        <v>196769</v>
      </c>
      <c r="B580" s="8">
        <f t="shared" ref="B580:B643" si="20">B579+1</f>
        <v>579</v>
      </c>
      <c r="C580" s="8">
        <f>IF(LEFT(E580,12)="National Tec",MAX($C$2:C579)+1,0)</f>
        <v>0</v>
      </c>
      <c r="D580" t="s">
        <v>849</v>
      </c>
      <c r="E580" t="s">
        <v>47</v>
      </c>
      <c r="F580" t="s">
        <v>48</v>
      </c>
      <c r="G580">
        <v>90</v>
      </c>
      <c r="H580">
        <v>2007</v>
      </c>
      <c r="I580">
        <v>2020</v>
      </c>
      <c r="J580">
        <v>196769</v>
      </c>
      <c r="K580">
        <v>249</v>
      </c>
      <c r="L580">
        <v>8</v>
      </c>
      <c r="M580">
        <v>4.9547619047618996</v>
      </c>
      <c r="N580">
        <v>1</v>
      </c>
      <c r="O580">
        <v>5</v>
      </c>
      <c r="P580">
        <v>28</v>
      </c>
      <c r="Q580">
        <v>76</v>
      </c>
      <c r="R580">
        <v>45</v>
      </c>
      <c r="S580">
        <v>109</v>
      </c>
      <c r="T580">
        <v>2.5005446552050099</v>
      </c>
      <c r="U580">
        <v>201</v>
      </c>
      <c r="V580">
        <v>1.23880597014925</v>
      </c>
      <c r="W580">
        <v>59</v>
      </c>
      <c r="X580">
        <v>0.16719999999999999</v>
      </c>
      <c r="Y580">
        <v>166669</v>
      </c>
      <c r="Z580">
        <v>299</v>
      </c>
      <c r="AA580">
        <v>9</v>
      </c>
      <c r="AB580">
        <v>5.6214285714285701</v>
      </c>
      <c r="AC580">
        <v>1</v>
      </c>
      <c r="AD580">
        <v>7</v>
      </c>
      <c r="AE580">
        <v>28</v>
      </c>
      <c r="AF580">
        <v>94</v>
      </c>
      <c r="AG580">
        <v>45</v>
      </c>
      <c r="AH580">
        <v>133</v>
      </c>
      <c r="AI580">
        <v>2.6233435905554199</v>
      </c>
      <c r="AJ580">
        <v>231</v>
      </c>
      <c r="AK580">
        <v>1.29437229437229</v>
      </c>
      <c r="AL580">
        <v>63</v>
      </c>
      <c r="AM580">
        <v>0</v>
      </c>
      <c r="AN580">
        <v>2</v>
      </c>
      <c r="AO580" t="s">
        <v>87</v>
      </c>
      <c r="AP580">
        <v>0.91011235955056102</v>
      </c>
      <c r="AQ580" t="s">
        <v>55</v>
      </c>
      <c r="AR580">
        <v>3.3707865168539297E-2</v>
      </c>
      <c r="AS580" t="s">
        <v>88</v>
      </c>
      <c r="AT580">
        <v>0.93258426966292096</v>
      </c>
      <c r="AU580">
        <v>1929</v>
      </c>
      <c r="AV580">
        <v>2325</v>
      </c>
      <c r="AW580">
        <v>161179</v>
      </c>
    </row>
    <row r="581" spans="1:49" x14ac:dyDescent="0.3">
      <c r="A581" s="8">
        <f t="shared" si="19"/>
        <v>198225</v>
      </c>
      <c r="B581" s="8">
        <f t="shared" si="20"/>
        <v>580</v>
      </c>
      <c r="C581" s="8">
        <f>IF(LEFT(E581,12)="National Tec",MAX($C$2:C580)+1,0)</f>
        <v>64</v>
      </c>
      <c r="D581" t="s">
        <v>850</v>
      </c>
      <c r="E581" t="s">
        <v>53</v>
      </c>
      <c r="F581" t="s">
        <v>48</v>
      </c>
      <c r="G581">
        <v>151</v>
      </c>
      <c r="H581">
        <v>1987</v>
      </c>
      <c r="I581">
        <v>2020</v>
      </c>
      <c r="J581">
        <v>198225</v>
      </c>
      <c r="K581">
        <v>221</v>
      </c>
      <c r="L581">
        <v>7</v>
      </c>
      <c r="M581">
        <v>4.95</v>
      </c>
      <c r="N581">
        <v>7</v>
      </c>
      <c r="O581">
        <v>5</v>
      </c>
      <c r="P581">
        <v>48</v>
      </c>
      <c r="Q581">
        <v>61</v>
      </c>
      <c r="R581">
        <v>124</v>
      </c>
      <c r="S581">
        <v>197</v>
      </c>
      <c r="T581">
        <v>2.4975667982200198</v>
      </c>
      <c r="U581">
        <v>149</v>
      </c>
      <c r="V581">
        <v>1.48322147651006</v>
      </c>
      <c r="W581">
        <v>71</v>
      </c>
      <c r="X581">
        <v>0.16289999999999999</v>
      </c>
      <c r="Y581">
        <v>176158</v>
      </c>
      <c r="Z581">
        <v>264</v>
      </c>
      <c r="AA581">
        <v>8</v>
      </c>
      <c r="AB581">
        <v>5.36666666666666</v>
      </c>
      <c r="AC581">
        <v>7</v>
      </c>
      <c r="AD581">
        <v>6</v>
      </c>
      <c r="AE581">
        <v>48</v>
      </c>
      <c r="AF581">
        <v>79</v>
      </c>
      <c r="AG581">
        <v>124</v>
      </c>
      <c r="AH581">
        <v>236</v>
      </c>
      <c r="AI581">
        <v>2.6013397182781199</v>
      </c>
      <c r="AJ581">
        <v>159</v>
      </c>
      <c r="AK581">
        <v>1.6603773584905599</v>
      </c>
      <c r="AL581">
        <v>78</v>
      </c>
      <c r="AM581">
        <v>2</v>
      </c>
      <c r="AN581">
        <v>0</v>
      </c>
      <c r="AO581" t="s">
        <v>108</v>
      </c>
      <c r="AP581">
        <v>0.37226277372262701</v>
      </c>
      <c r="AQ581" t="s">
        <v>234</v>
      </c>
      <c r="AR581">
        <v>0.25547445255474399</v>
      </c>
      <c r="AS581" t="s">
        <v>69</v>
      </c>
      <c r="AT581">
        <v>0.54014598540145897</v>
      </c>
      <c r="AU581">
        <v>1719</v>
      </c>
      <c r="AV581">
        <v>1827</v>
      </c>
      <c r="AW581">
        <v>92645</v>
      </c>
    </row>
    <row r="582" spans="1:49" hidden="1" x14ac:dyDescent="0.3">
      <c r="A582" s="8">
        <f t="shared" si="19"/>
        <v>198279</v>
      </c>
      <c r="B582" s="8">
        <f t="shared" si="20"/>
        <v>581</v>
      </c>
      <c r="C582" s="8">
        <f>IF(LEFT(E582,12)="National Tec",MAX($C$2:C581)+1,0)</f>
        <v>0</v>
      </c>
      <c r="D582" t="s">
        <v>851</v>
      </c>
      <c r="E582" t="s">
        <v>171</v>
      </c>
      <c r="F582" t="s">
        <v>48</v>
      </c>
      <c r="G582">
        <v>60</v>
      </c>
      <c r="H582">
        <v>1996</v>
      </c>
      <c r="I582">
        <v>2020</v>
      </c>
      <c r="J582">
        <v>198279</v>
      </c>
      <c r="K582">
        <v>156</v>
      </c>
      <c r="L582">
        <v>6</v>
      </c>
      <c r="M582">
        <v>3.625</v>
      </c>
      <c r="N582">
        <v>6</v>
      </c>
      <c r="O582">
        <v>20</v>
      </c>
      <c r="P582">
        <v>26</v>
      </c>
      <c r="Q582">
        <v>100</v>
      </c>
      <c r="R582">
        <v>35</v>
      </c>
      <c r="S582">
        <v>112</v>
      </c>
      <c r="T582">
        <v>2.4974458460006499</v>
      </c>
      <c r="U582">
        <v>112</v>
      </c>
      <c r="V582">
        <v>1.3928571428571399</v>
      </c>
      <c r="W582">
        <v>24</v>
      </c>
      <c r="X582">
        <v>5.45E-2</v>
      </c>
      <c r="Y582">
        <v>231569</v>
      </c>
      <c r="Z582">
        <v>165</v>
      </c>
      <c r="AA582">
        <v>6</v>
      </c>
      <c r="AB582">
        <v>3.625</v>
      </c>
      <c r="AC582">
        <v>6</v>
      </c>
      <c r="AD582">
        <v>20</v>
      </c>
      <c r="AE582">
        <v>26</v>
      </c>
      <c r="AF582">
        <v>100</v>
      </c>
      <c r="AG582">
        <v>35</v>
      </c>
      <c r="AH582">
        <v>113</v>
      </c>
      <c r="AI582">
        <v>2.49182186928754</v>
      </c>
      <c r="AJ582">
        <v>119</v>
      </c>
      <c r="AK582">
        <v>1.3865546218487299</v>
      </c>
      <c r="AL582">
        <v>27</v>
      </c>
      <c r="AM582">
        <v>0</v>
      </c>
      <c r="AN582">
        <v>2</v>
      </c>
      <c r="AO582" t="s">
        <v>87</v>
      </c>
      <c r="AP582">
        <v>0.75</v>
      </c>
      <c r="AQ582" t="s">
        <v>216</v>
      </c>
      <c r="AR582">
        <v>7.1428571428571397E-2</v>
      </c>
      <c r="AS582" t="s">
        <v>88</v>
      </c>
      <c r="AT582">
        <v>0.83928571428571397</v>
      </c>
      <c r="AU582">
        <v>2787</v>
      </c>
      <c r="AV582">
        <v>2346</v>
      </c>
      <c r="AW582">
        <v>161179</v>
      </c>
    </row>
    <row r="583" spans="1:49" hidden="1" x14ac:dyDescent="0.3">
      <c r="A583" s="8">
        <f t="shared" si="19"/>
        <v>199557</v>
      </c>
      <c r="B583" s="8">
        <f t="shared" si="20"/>
        <v>582</v>
      </c>
      <c r="C583" s="8">
        <f>IF(LEFT(E583,12)="National Tec",MAX($C$2:C582)+1,0)</f>
        <v>0</v>
      </c>
      <c r="D583" t="s">
        <v>852</v>
      </c>
      <c r="E583" t="s">
        <v>122</v>
      </c>
      <c r="F583" t="s">
        <v>48</v>
      </c>
      <c r="G583">
        <v>143</v>
      </c>
      <c r="H583">
        <v>1990</v>
      </c>
      <c r="I583">
        <v>2020</v>
      </c>
      <c r="J583">
        <v>199557</v>
      </c>
      <c r="K583">
        <v>480</v>
      </c>
      <c r="L583">
        <v>10</v>
      </c>
      <c r="M583">
        <v>4.8294372294372296</v>
      </c>
      <c r="N583">
        <v>0</v>
      </c>
      <c r="O583">
        <v>0</v>
      </c>
      <c r="P583">
        <v>21</v>
      </c>
      <c r="Q583">
        <v>68</v>
      </c>
      <c r="R583">
        <v>77</v>
      </c>
      <c r="S583">
        <v>309</v>
      </c>
      <c r="T583">
        <v>2.4947960243278899</v>
      </c>
      <c r="U583">
        <v>321</v>
      </c>
      <c r="V583">
        <v>1.49532710280373</v>
      </c>
      <c r="W583">
        <v>95</v>
      </c>
      <c r="X583">
        <v>0.2271</v>
      </c>
      <c r="Y583">
        <v>164227</v>
      </c>
      <c r="Z583">
        <v>621</v>
      </c>
      <c r="AA583">
        <v>12</v>
      </c>
      <c r="AB583">
        <v>5.8604617604617602</v>
      </c>
      <c r="AC583">
        <v>0</v>
      </c>
      <c r="AD583">
        <v>0</v>
      </c>
      <c r="AE583">
        <v>21</v>
      </c>
      <c r="AF583">
        <v>82</v>
      </c>
      <c r="AG583">
        <v>77</v>
      </c>
      <c r="AH583">
        <v>417</v>
      </c>
      <c r="AI583">
        <v>2.6290518691027902</v>
      </c>
      <c r="AJ583">
        <v>335</v>
      </c>
      <c r="AK583">
        <v>1.85373134328358</v>
      </c>
      <c r="AL583">
        <v>105</v>
      </c>
      <c r="AM583">
        <v>0</v>
      </c>
      <c r="AN583">
        <v>0</v>
      </c>
      <c r="AO583" t="s">
        <v>64</v>
      </c>
      <c r="AP583">
        <v>0.64166666666666605</v>
      </c>
      <c r="AQ583" t="s">
        <v>110</v>
      </c>
      <c r="AR583">
        <v>9.1666666666666605E-2</v>
      </c>
      <c r="AS583" t="s">
        <v>65</v>
      </c>
      <c r="AT583">
        <v>0.9</v>
      </c>
      <c r="AU583">
        <v>1038</v>
      </c>
      <c r="AV583">
        <v>1198</v>
      </c>
      <c r="AW583">
        <v>57598</v>
      </c>
    </row>
    <row r="584" spans="1:49" hidden="1" x14ac:dyDescent="0.3">
      <c r="A584" s="8">
        <f t="shared" si="19"/>
        <v>201116</v>
      </c>
      <c r="B584" s="8">
        <f t="shared" si="20"/>
        <v>583</v>
      </c>
      <c r="C584" s="8">
        <f>IF(LEFT(E584,12)="National Tec",MAX($C$2:C583)+1,0)</f>
        <v>0</v>
      </c>
      <c r="D584" t="s">
        <v>853</v>
      </c>
      <c r="E584" t="s">
        <v>99</v>
      </c>
      <c r="F584" t="s">
        <v>48</v>
      </c>
      <c r="G584">
        <v>150</v>
      </c>
      <c r="H584">
        <v>1997</v>
      </c>
      <c r="I584">
        <v>2020</v>
      </c>
      <c r="J584">
        <v>201116</v>
      </c>
      <c r="K584">
        <v>527</v>
      </c>
      <c r="L584">
        <v>12</v>
      </c>
      <c r="M584">
        <v>4.9192571317571296</v>
      </c>
      <c r="N584">
        <v>1</v>
      </c>
      <c r="O584">
        <v>0</v>
      </c>
      <c r="P584">
        <v>20</v>
      </c>
      <c r="Q584">
        <v>62</v>
      </c>
      <c r="R584">
        <v>57</v>
      </c>
      <c r="S584">
        <v>194</v>
      </c>
      <c r="T584">
        <v>2.4915928229637601</v>
      </c>
      <c r="U584">
        <v>372</v>
      </c>
      <c r="V584">
        <v>1.4166666666666601</v>
      </c>
      <c r="W584">
        <v>74</v>
      </c>
      <c r="X584">
        <v>0.21110000000000001</v>
      </c>
      <c r="Y584">
        <v>180766</v>
      </c>
      <c r="Z584">
        <v>668</v>
      </c>
      <c r="AA584">
        <v>14</v>
      </c>
      <c r="AB584">
        <v>5.4303682428682398</v>
      </c>
      <c r="AC584">
        <v>1</v>
      </c>
      <c r="AD584">
        <v>0</v>
      </c>
      <c r="AE584">
        <v>20</v>
      </c>
      <c r="AF584">
        <v>76</v>
      </c>
      <c r="AG584">
        <v>57</v>
      </c>
      <c r="AH584">
        <v>240</v>
      </c>
      <c r="AI584">
        <v>2.5912951133206699</v>
      </c>
      <c r="AJ584">
        <v>423</v>
      </c>
      <c r="AK584">
        <v>1.5791962174940899</v>
      </c>
      <c r="AL584">
        <v>80</v>
      </c>
      <c r="AM584">
        <v>1</v>
      </c>
      <c r="AN584">
        <v>0</v>
      </c>
      <c r="AO584" t="s">
        <v>101</v>
      </c>
      <c r="AP584">
        <v>0.29251700680272102</v>
      </c>
      <c r="AQ584" t="s">
        <v>314</v>
      </c>
      <c r="AR584">
        <v>0.163265306122448</v>
      </c>
      <c r="AS584" t="s">
        <v>85</v>
      </c>
      <c r="AT584">
        <v>0.48299319727891099</v>
      </c>
      <c r="AU584">
        <v>981</v>
      </c>
      <c r="AV584">
        <v>1040</v>
      </c>
      <c r="AW584">
        <v>56325</v>
      </c>
    </row>
    <row r="585" spans="1:49" hidden="1" x14ac:dyDescent="0.3">
      <c r="A585" s="8">
        <f t="shared" si="19"/>
        <v>202000</v>
      </c>
      <c r="B585" s="8">
        <f t="shared" si="20"/>
        <v>584</v>
      </c>
      <c r="C585" s="8">
        <f>IF(LEFT(E585,12)="National Tec",MAX($C$2:C584)+1,0)</f>
        <v>0</v>
      </c>
      <c r="D585" t="s">
        <v>854</v>
      </c>
      <c r="E585" t="s">
        <v>855</v>
      </c>
      <c r="F585" t="s">
        <v>48</v>
      </c>
      <c r="G585">
        <v>30</v>
      </c>
      <c r="H585">
        <v>2003</v>
      </c>
      <c r="I585">
        <v>2017</v>
      </c>
      <c r="J585">
        <v>202000</v>
      </c>
      <c r="K585">
        <v>110</v>
      </c>
      <c r="L585">
        <v>6</v>
      </c>
      <c r="M585">
        <v>4.25</v>
      </c>
      <c r="N585">
        <v>11</v>
      </c>
      <c r="O585">
        <v>37</v>
      </c>
      <c r="P585">
        <v>17</v>
      </c>
      <c r="Q585">
        <v>65</v>
      </c>
      <c r="R585">
        <v>18</v>
      </c>
      <c r="S585">
        <v>80</v>
      </c>
      <c r="T585">
        <v>2.4897999890315798</v>
      </c>
      <c r="U585">
        <v>98</v>
      </c>
      <c r="V585">
        <v>1.12244897959183</v>
      </c>
      <c r="W585">
        <v>22</v>
      </c>
      <c r="X585">
        <v>2.6499999999999999E-2</v>
      </c>
      <c r="Y585">
        <v>238438</v>
      </c>
      <c r="Z585">
        <v>113</v>
      </c>
      <c r="AA585">
        <v>6</v>
      </c>
      <c r="AB585">
        <v>4.25</v>
      </c>
      <c r="AC585">
        <v>11</v>
      </c>
      <c r="AD585">
        <v>37</v>
      </c>
      <c r="AE585">
        <v>17</v>
      </c>
      <c r="AF585">
        <v>65</v>
      </c>
      <c r="AG585">
        <v>18</v>
      </c>
      <c r="AH585">
        <v>80</v>
      </c>
      <c r="AI585">
        <v>2.48004606420885</v>
      </c>
      <c r="AJ585">
        <v>99</v>
      </c>
      <c r="AK585">
        <v>1.1414141414141401</v>
      </c>
      <c r="AL585">
        <v>22</v>
      </c>
      <c r="AM585">
        <v>0</v>
      </c>
      <c r="AN585">
        <v>1</v>
      </c>
      <c r="AO585" t="s">
        <v>216</v>
      </c>
      <c r="AP585">
        <v>0.36666666666666597</v>
      </c>
      <c r="AQ585" t="s">
        <v>197</v>
      </c>
      <c r="AR585">
        <v>0.266666666666666</v>
      </c>
      <c r="AS585" t="s">
        <v>85</v>
      </c>
      <c r="AT585">
        <v>0.4</v>
      </c>
      <c r="AU585">
        <v>648</v>
      </c>
      <c r="AV585">
        <v>531</v>
      </c>
      <c r="AW585">
        <v>27952</v>
      </c>
    </row>
    <row r="586" spans="1:49" hidden="1" x14ac:dyDescent="0.3">
      <c r="A586" s="8">
        <f t="shared" si="19"/>
        <v>202336</v>
      </c>
      <c r="B586" s="8">
        <f t="shared" si="20"/>
        <v>585</v>
      </c>
      <c r="C586" s="8">
        <f>IF(LEFT(E586,12)="National Tec",MAX($C$2:C585)+1,0)</f>
        <v>0</v>
      </c>
      <c r="D586" t="s">
        <v>856</v>
      </c>
      <c r="E586" t="s">
        <v>71</v>
      </c>
      <c r="F586" t="s">
        <v>48</v>
      </c>
      <c r="G586">
        <v>142</v>
      </c>
      <c r="H586">
        <v>1974</v>
      </c>
      <c r="I586">
        <v>2020</v>
      </c>
      <c r="J586">
        <v>202336</v>
      </c>
      <c r="K586">
        <v>415</v>
      </c>
      <c r="L586">
        <v>12</v>
      </c>
      <c r="M586">
        <v>5.71313131313131</v>
      </c>
      <c r="N586">
        <v>5</v>
      </c>
      <c r="O586">
        <v>0</v>
      </c>
      <c r="P586">
        <v>41</v>
      </c>
      <c r="Q586">
        <v>79</v>
      </c>
      <c r="R586">
        <v>51</v>
      </c>
      <c r="S586">
        <v>129</v>
      </c>
      <c r="T586">
        <v>2.48915391514877</v>
      </c>
      <c r="U586">
        <v>350</v>
      </c>
      <c r="V586">
        <v>1.1857142857142799</v>
      </c>
      <c r="W586">
        <v>76</v>
      </c>
      <c r="X586">
        <v>0.20499999999999999</v>
      </c>
      <c r="Y586">
        <v>207292</v>
      </c>
      <c r="Z586">
        <v>522</v>
      </c>
      <c r="AA586">
        <v>12</v>
      </c>
      <c r="AB586">
        <v>5.9184884559884496</v>
      </c>
      <c r="AC586">
        <v>5</v>
      </c>
      <c r="AD586">
        <v>0</v>
      </c>
      <c r="AE586">
        <v>41</v>
      </c>
      <c r="AF586">
        <v>96</v>
      </c>
      <c r="AG586">
        <v>51</v>
      </c>
      <c r="AH586">
        <v>151</v>
      </c>
      <c r="AI586">
        <v>2.53673703033181</v>
      </c>
      <c r="AJ586">
        <v>388</v>
      </c>
      <c r="AK586">
        <v>1.3453608247422599</v>
      </c>
      <c r="AL586">
        <v>93</v>
      </c>
      <c r="AM586">
        <v>0</v>
      </c>
      <c r="AN586">
        <v>3</v>
      </c>
      <c r="AO586" t="s">
        <v>110</v>
      </c>
      <c r="AP586">
        <v>0.52542372881355903</v>
      </c>
      <c r="AQ586" t="s">
        <v>406</v>
      </c>
      <c r="AR586">
        <v>0.322033898305084</v>
      </c>
      <c r="AS586" t="s">
        <v>65</v>
      </c>
      <c r="AT586">
        <v>0.88135593220338904</v>
      </c>
      <c r="AU586">
        <v>904</v>
      </c>
      <c r="AV586">
        <v>860</v>
      </c>
      <c r="AW586">
        <v>80622</v>
      </c>
    </row>
    <row r="587" spans="1:49" x14ac:dyDescent="0.3">
      <c r="A587" s="8">
        <f t="shared" si="19"/>
        <v>202468</v>
      </c>
      <c r="B587" s="8">
        <f t="shared" si="20"/>
        <v>586</v>
      </c>
      <c r="C587" s="8">
        <f>IF(LEFT(E587,12)="National Tec",MAX($C$2:C586)+1,0)</f>
        <v>65</v>
      </c>
      <c r="D587" t="s">
        <v>857</v>
      </c>
      <c r="E587" t="s">
        <v>53</v>
      </c>
      <c r="F587" t="s">
        <v>48</v>
      </c>
      <c r="G587">
        <v>91</v>
      </c>
      <c r="H587">
        <v>1982</v>
      </c>
      <c r="I587">
        <v>2020</v>
      </c>
      <c r="J587">
        <v>202468</v>
      </c>
      <c r="K587">
        <v>132</v>
      </c>
      <c r="L587">
        <v>6</v>
      </c>
      <c r="M587">
        <v>4.7083333333333304</v>
      </c>
      <c r="N587">
        <v>9</v>
      </c>
      <c r="O587">
        <v>19</v>
      </c>
      <c r="P587">
        <v>39</v>
      </c>
      <c r="Q587">
        <v>59</v>
      </c>
      <c r="R587">
        <v>77</v>
      </c>
      <c r="S587">
        <v>120</v>
      </c>
      <c r="T587">
        <v>2.4889069720834098</v>
      </c>
      <c r="U587">
        <v>109</v>
      </c>
      <c r="V587">
        <v>1.21100917431192</v>
      </c>
      <c r="W587">
        <v>37</v>
      </c>
      <c r="X587">
        <v>0.25840000000000002</v>
      </c>
      <c r="Y587">
        <v>138781</v>
      </c>
      <c r="Z587">
        <v>178</v>
      </c>
      <c r="AA587">
        <v>8</v>
      </c>
      <c r="AB587">
        <v>5.7083333333333304</v>
      </c>
      <c r="AC587">
        <v>9</v>
      </c>
      <c r="AD587">
        <v>26</v>
      </c>
      <c r="AE587">
        <v>39</v>
      </c>
      <c r="AF587">
        <v>85</v>
      </c>
      <c r="AG587">
        <v>77</v>
      </c>
      <c r="AH587">
        <v>162</v>
      </c>
      <c r="AI587">
        <v>2.6938707823226098</v>
      </c>
      <c r="AJ587">
        <v>119</v>
      </c>
      <c r="AK587">
        <v>1.49579831932773</v>
      </c>
      <c r="AL587">
        <v>42</v>
      </c>
      <c r="AM587">
        <v>0</v>
      </c>
      <c r="AN587">
        <v>0</v>
      </c>
      <c r="AO587" t="s">
        <v>79</v>
      </c>
      <c r="AP587">
        <v>0.74603174603174605</v>
      </c>
      <c r="AQ587" t="s">
        <v>54</v>
      </c>
      <c r="AR587">
        <v>9.5238095238095205E-2</v>
      </c>
      <c r="AS587" t="s">
        <v>69</v>
      </c>
      <c r="AT587">
        <v>0.77777777777777701</v>
      </c>
      <c r="AU587">
        <v>525</v>
      </c>
      <c r="AV587">
        <v>756</v>
      </c>
      <c r="AW587">
        <v>42054</v>
      </c>
    </row>
    <row r="588" spans="1:49" hidden="1" x14ac:dyDescent="0.3">
      <c r="A588" s="8">
        <f t="shared" si="19"/>
        <v>205036</v>
      </c>
      <c r="B588" s="8">
        <f t="shared" si="20"/>
        <v>587</v>
      </c>
      <c r="C588" s="8">
        <f>IF(LEFT(E588,12)="National Tec",MAX($C$2:C587)+1,0)</f>
        <v>0</v>
      </c>
      <c r="D588" t="s">
        <v>858</v>
      </c>
      <c r="E588" t="s">
        <v>478</v>
      </c>
      <c r="F588" t="s">
        <v>48</v>
      </c>
      <c r="G588">
        <v>178</v>
      </c>
      <c r="H588">
        <v>1990</v>
      </c>
      <c r="I588">
        <v>2020</v>
      </c>
      <c r="J588">
        <v>205036</v>
      </c>
      <c r="K588">
        <v>637</v>
      </c>
      <c r="L588">
        <v>12</v>
      </c>
      <c r="M588">
        <v>4.2592725007108498</v>
      </c>
      <c r="N588">
        <v>1</v>
      </c>
      <c r="O588">
        <v>0</v>
      </c>
      <c r="P588">
        <v>18</v>
      </c>
      <c r="Q588">
        <v>36</v>
      </c>
      <c r="R588">
        <v>46</v>
      </c>
      <c r="S588">
        <v>364</v>
      </c>
      <c r="T588">
        <v>2.4836228616526199</v>
      </c>
      <c r="U588">
        <v>475</v>
      </c>
      <c r="V588">
        <v>1.3410526315789399</v>
      </c>
      <c r="W588">
        <v>107</v>
      </c>
      <c r="X588">
        <v>7.2800000000000004E-2</v>
      </c>
      <c r="Y588">
        <v>215357</v>
      </c>
      <c r="Z588">
        <v>687</v>
      </c>
      <c r="AA588">
        <v>13</v>
      </c>
      <c r="AB588">
        <v>4.5092725007108498</v>
      </c>
      <c r="AC588">
        <v>1</v>
      </c>
      <c r="AD588">
        <v>0</v>
      </c>
      <c r="AE588">
        <v>18</v>
      </c>
      <c r="AF588">
        <v>40</v>
      </c>
      <c r="AG588">
        <v>46</v>
      </c>
      <c r="AH588">
        <v>386</v>
      </c>
      <c r="AI588">
        <v>2.52121713415863</v>
      </c>
      <c r="AJ588">
        <v>492</v>
      </c>
      <c r="AK588">
        <v>1.3963414634146301</v>
      </c>
      <c r="AL588">
        <v>111</v>
      </c>
      <c r="AM588">
        <v>0</v>
      </c>
      <c r="AN588">
        <v>0</v>
      </c>
      <c r="AO588" t="s">
        <v>418</v>
      </c>
      <c r="AP588">
        <v>0.353658536585365</v>
      </c>
      <c r="AQ588" t="s">
        <v>416</v>
      </c>
      <c r="AR588">
        <v>0.23170731707316999</v>
      </c>
      <c r="AS588" t="s">
        <v>51</v>
      </c>
      <c r="AT588">
        <v>0.90853658536585302</v>
      </c>
      <c r="AU588">
        <v>1478</v>
      </c>
      <c r="AV588">
        <v>1406</v>
      </c>
      <c r="AW588">
        <v>84246</v>
      </c>
    </row>
    <row r="589" spans="1:49" hidden="1" x14ac:dyDescent="0.3">
      <c r="A589" s="8">
        <f t="shared" si="19"/>
        <v>206306</v>
      </c>
      <c r="B589" s="8">
        <f t="shared" si="20"/>
        <v>588</v>
      </c>
      <c r="C589" s="8">
        <f>IF(LEFT(E589,12)="National Tec",MAX($C$2:C588)+1,0)</f>
        <v>0</v>
      </c>
      <c r="D589" t="s">
        <v>859</v>
      </c>
      <c r="E589" t="s">
        <v>71</v>
      </c>
      <c r="F589" t="s">
        <v>48</v>
      </c>
      <c r="G589">
        <v>134</v>
      </c>
      <c r="H589">
        <v>1987</v>
      </c>
      <c r="I589">
        <v>2020</v>
      </c>
      <c r="J589">
        <v>206306</v>
      </c>
      <c r="K589">
        <v>145</v>
      </c>
      <c r="L589">
        <v>5</v>
      </c>
      <c r="M589">
        <v>4.6666666666666599</v>
      </c>
      <c r="N589">
        <v>22</v>
      </c>
      <c r="O589">
        <v>32</v>
      </c>
      <c r="P589">
        <v>53</v>
      </c>
      <c r="Q589">
        <v>40</v>
      </c>
      <c r="R589">
        <v>122</v>
      </c>
      <c r="S589">
        <v>125</v>
      </c>
      <c r="T589">
        <v>2.4811152854361498</v>
      </c>
      <c r="U589">
        <v>122</v>
      </c>
      <c r="V589">
        <v>1.1885245901639301</v>
      </c>
      <c r="W589">
        <v>43</v>
      </c>
      <c r="X589">
        <v>0.30620000000000003</v>
      </c>
      <c r="Y589">
        <v>160953</v>
      </c>
      <c r="Z589">
        <v>209</v>
      </c>
      <c r="AA589">
        <v>6</v>
      </c>
      <c r="AB589">
        <v>4.8333333333333304</v>
      </c>
      <c r="AC589">
        <v>22</v>
      </c>
      <c r="AD589">
        <v>39</v>
      </c>
      <c r="AE589">
        <v>53</v>
      </c>
      <c r="AF589">
        <v>59</v>
      </c>
      <c r="AG589">
        <v>122</v>
      </c>
      <c r="AH589">
        <v>187</v>
      </c>
      <c r="AI589">
        <v>2.6368346554057398</v>
      </c>
      <c r="AJ589">
        <v>132</v>
      </c>
      <c r="AK589">
        <v>1.5833333333333299</v>
      </c>
      <c r="AL589">
        <v>55</v>
      </c>
      <c r="AM589">
        <v>0</v>
      </c>
      <c r="AN589">
        <v>0</v>
      </c>
      <c r="AO589" t="s">
        <v>216</v>
      </c>
      <c r="AP589">
        <v>0.39175257731958701</v>
      </c>
      <c r="AQ589" t="s">
        <v>860</v>
      </c>
      <c r="AR589">
        <v>0.247422680412371</v>
      </c>
      <c r="AS589" t="s">
        <v>85</v>
      </c>
      <c r="AT589">
        <v>0.402061855670103</v>
      </c>
      <c r="AU589">
        <v>435</v>
      </c>
      <c r="AV589">
        <v>538</v>
      </c>
      <c r="AW589">
        <v>27952</v>
      </c>
    </row>
    <row r="590" spans="1:49" hidden="1" x14ac:dyDescent="0.3">
      <c r="A590" s="8">
        <f t="shared" si="19"/>
        <v>211928</v>
      </c>
      <c r="B590" s="8">
        <f t="shared" si="20"/>
        <v>589</v>
      </c>
      <c r="C590" s="8">
        <f>IF(LEFT(E590,12)="National Tec",MAX($C$2:C589)+1,0)</f>
        <v>0</v>
      </c>
      <c r="D590" t="s">
        <v>861</v>
      </c>
      <c r="E590" t="s">
        <v>71</v>
      </c>
      <c r="F590" t="s">
        <v>48</v>
      </c>
      <c r="G590">
        <v>103</v>
      </c>
      <c r="H590">
        <v>2009</v>
      </c>
      <c r="I590">
        <v>2020</v>
      </c>
      <c r="J590">
        <v>211928</v>
      </c>
      <c r="K590">
        <v>88</v>
      </c>
      <c r="L590">
        <v>4</v>
      </c>
      <c r="M590">
        <v>4</v>
      </c>
      <c r="N590">
        <v>55</v>
      </c>
      <c r="O590">
        <v>64</v>
      </c>
      <c r="P590">
        <v>84</v>
      </c>
      <c r="Q590">
        <v>82</v>
      </c>
      <c r="R590">
        <v>99</v>
      </c>
      <c r="S590">
        <v>87</v>
      </c>
      <c r="T590">
        <v>2.4702331293288098</v>
      </c>
      <c r="U590">
        <v>42</v>
      </c>
      <c r="V590">
        <v>2.09523809523809</v>
      </c>
      <c r="W590">
        <v>49</v>
      </c>
      <c r="X590">
        <v>0.59819999999999995</v>
      </c>
      <c r="Y590">
        <v>59451</v>
      </c>
      <c r="Z590">
        <v>219</v>
      </c>
      <c r="AA590">
        <v>8</v>
      </c>
      <c r="AB590">
        <v>6.9</v>
      </c>
      <c r="AC590">
        <v>55</v>
      </c>
      <c r="AD590">
        <v>123</v>
      </c>
      <c r="AE590">
        <v>84</v>
      </c>
      <c r="AF590">
        <v>180</v>
      </c>
      <c r="AG590">
        <v>99</v>
      </c>
      <c r="AH590">
        <v>193</v>
      </c>
      <c r="AI590">
        <v>3.0041060134409499</v>
      </c>
      <c r="AJ590">
        <v>63</v>
      </c>
      <c r="AK590">
        <v>3.4761904761904701</v>
      </c>
      <c r="AL590">
        <v>64</v>
      </c>
      <c r="AM590">
        <v>0</v>
      </c>
      <c r="AN590">
        <v>1</v>
      </c>
      <c r="AO590" t="s">
        <v>297</v>
      </c>
      <c r="AP590">
        <v>0.51485148514851398</v>
      </c>
      <c r="AQ590" t="s">
        <v>108</v>
      </c>
      <c r="AR590">
        <v>0.198019801980198</v>
      </c>
      <c r="AS590" t="s">
        <v>85</v>
      </c>
      <c r="AT590">
        <v>0.77227722772277196</v>
      </c>
      <c r="AU590">
        <v>697</v>
      </c>
      <c r="AV590">
        <v>2272</v>
      </c>
      <c r="AW590">
        <v>42624</v>
      </c>
    </row>
    <row r="591" spans="1:49" hidden="1" x14ac:dyDescent="0.3">
      <c r="A591" s="8">
        <f t="shared" si="19"/>
        <v>213613</v>
      </c>
      <c r="B591" s="8">
        <f t="shared" si="20"/>
        <v>590</v>
      </c>
      <c r="C591" s="8">
        <f>IF(LEFT(E591,12)="National Tec",MAX($C$2:C590)+1,0)</f>
        <v>0</v>
      </c>
      <c r="D591" t="s">
        <v>862</v>
      </c>
      <c r="E591" t="s">
        <v>122</v>
      </c>
      <c r="F591" t="s">
        <v>48</v>
      </c>
      <c r="G591">
        <v>50</v>
      </c>
      <c r="H591">
        <v>2012</v>
      </c>
      <c r="I591">
        <v>2020</v>
      </c>
      <c r="J591">
        <v>213613</v>
      </c>
      <c r="K591">
        <v>393</v>
      </c>
      <c r="L591">
        <v>12</v>
      </c>
      <c r="M591">
        <v>3.7976551226551201</v>
      </c>
      <c r="N591">
        <v>1</v>
      </c>
      <c r="O591">
        <v>1</v>
      </c>
      <c r="P591">
        <v>17</v>
      </c>
      <c r="Q591">
        <v>100</v>
      </c>
      <c r="R591">
        <v>17</v>
      </c>
      <c r="S591">
        <v>100</v>
      </c>
      <c r="T591">
        <v>2.4670376747028002</v>
      </c>
      <c r="U591">
        <v>302</v>
      </c>
      <c r="V591">
        <v>1.3013245033112499</v>
      </c>
      <c r="W591">
        <v>46</v>
      </c>
      <c r="X591">
        <v>0.29189999999999999</v>
      </c>
      <c r="Y591">
        <v>165616</v>
      </c>
      <c r="Z591">
        <v>555</v>
      </c>
      <c r="AA591">
        <v>13</v>
      </c>
      <c r="AB591">
        <v>4.7532106782106798</v>
      </c>
      <c r="AC591">
        <v>1</v>
      </c>
      <c r="AD591">
        <v>1</v>
      </c>
      <c r="AE591">
        <v>17</v>
      </c>
      <c r="AF591">
        <v>150</v>
      </c>
      <c r="AG591">
        <v>17</v>
      </c>
      <c r="AH591">
        <v>150</v>
      </c>
      <c r="AI591">
        <v>2.62586929261533</v>
      </c>
      <c r="AJ591">
        <v>338</v>
      </c>
      <c r="AK591">
        <v>1.64201183431952</v>
      </c>
      <c r="AL591">
        <v>48</v>
      </c>
      <c r="AM591">
        <v>0</v>
      </c>
      <c r="AN591">
        <v>0</v>
      </c>
      <c r="AO591" t="s">
        <v>234</v>
      </c>
      <c r="AP591">
        <v>0.265306122448979</v>
      </c>
      <c r="AQ591" t="s">
        <v>72</v>
      </c>
      <c r="AR591">
        <v>0.14285714285714199</v>
      </c>
      <c r="AS591" t="s">
        <v>56</v>
      </c>
      <c r="AT591">
        <v>0.48979591836734598</v>
      </c>
      <c r="AU591">
        <v>3514</v>
      </c>
      <c r="AV591">
        <v>4601</v>
      </c>
      <c r="AW591">
        <v>177931</v>
      </c>
    </row>
    <row r="592" spans="1:49" hidden="1" x14ac:dyDescent="0.3">
      <c r="A592" s="8">
        <f t="shared" si="19"/>
        <v>213737</v>
      </c>
      <c r="B592" s="8">
        <f t="shared" si="20"/>
        <v>591</v>
      </c>
      <c r="C592" s="8">
        <f>IF(LEFT(E592,12)="National Tec",MAX($C$2:C591)+1,0)</f>
        <v>0</v>
      </c>
      <c r="D592" t="s">
        <v>863</v>
      </c>
      <c r="E592" t="s">
        <v>864</v>
      </c>
      <c r="F592" t="s">
        <v>48</v>
      </c>
      <c r="G592">
        <v>49</v>
      </c>
      <c r="H592">
        <v>1992</v>
      </c>
      <c r="I592">
        <v>2020</v>
      </c>
      <c r="J592">
        <v>213737</v>
      </c>
      <c r="K592">
        <v>365</v>
      </c>
      <c r="L592">
        <v>10</v>
      </c>
      <c r="M592">
        <v>4.1587301587301502</v>
      </c>
      <c r="N592">
        <v>0</v>
      </c>
      <c r="O592">
        <v>0</v>
      </c>
      <c r="P592">
        <v>15</v>
      </c>
      <c r="Q592">
        <v>83</v>
      </c>
      <c r="R592">
        <v>43</v>
      </c>
      <c r="S592">
        <v>344</v>
      </c>
      <c r="T592">
        <v>2.46679480220884</v>
      </c>
      <c r="U592">
        <v>249</v>
      </c>
      <c r="V592">
        <v>1.46586345381526</v>
      </c>
      <c r="W592">
        <v>36</v>
      </c>
      <c r="X592">
        <v>0.2772</v>
      </c>
      <c r="Y592">
        <v>145574</v>
      </c>
      <c r="Z592">
        <v>505</v>
      </c>
      <c r="AA592">
        <v>14</v>
      </c>
      <c r="AB592">
        <v>5.40595238095238</v>
      </c>
      <c r="AC592">
        <v>0</v>
      </c>
      <c r="AD592">
        <v>0</v>
      </c>
      <c r="AE592">
        <v>15</v>
      </c>
      <c r="AF592">
        <v>123</v>
      </c>
      <c r="AG592">
        <v>43</v>
      </c>
      <c r="AH592">
        <v>478</v>
      </c>
      <c r="AI592">
        <v>2.6755743277080399</v>
      </c>
      <c r="AJ592">
        <v>270</v>
      </c>
      <c r="AK592">
        <v>1.87037037037037</v>
      </c>
      <c r="AL592">
        <v>40</v>
      </c>
      <c r="AM592">
        <v>0</v>
      </c>
      <c r="AN592">
        <v>2</v>
      </c>
      <c r="AO592" t="s">
        <v>54</v>
      </c>
      <c r="AP592">
        <v>0.44680851063829702</v>
      </c>
      <c r="AQ592" t="s">
        <v>73</v>
      </c>
      <c r="AR592">
        <v>0.25531914893617003</v>
      </c>
      <c r="AS592" t="s">
        <v>56</v>
      </c>
      <c r="AT592">
        <v>0.57446808510638303</v>
      </c>
      <c r="AU592">
        <v>3431</v>
      </c>
      <c r="AV592">
        <v>5175</v>
      </c>
      <c r="AW592">
        <v>186014</v>
      </c>
    </row>
    <row r="593" spans="1:49" s="10" customFormat="1" x14ac:dyDescent="0.3">
      <c r="A593" s="9">
        <f t="shared" si="19"/>
        <v>214576</v>
      </c>
      <c r="B593" s="9">
        <f t="shared" si="20"/>
        <v>592</v>
      </c>
      <c r="C593" s="9">
        <f>IF(LEFT(E593,12)="National Tec",MAX($C$2:C592)+1,0)</f>
        <v>66</v>
      </c>
      <c r="D593" s="10" t="s">
        <v>865</v>
      </c>
      <c r="E593" s="10" t="s">
        <v>53</v>
      </c>
      <c r="F593" s="10" t="s">
        <v>48</v>
      </c>
      <c r="G593" s="10">
        <v>51</v>
      </c>
      <c r="H593" s="10">
        <v>1982</v>
      </c>
      <c r="I593" s="10">
        <v>2019</v>
      </c>
      <c r="J593" s="10">
        <v>214576</v>
      </c>
      <c r="K593" s="10">
        <v>120</v>
      </c>
      <c r="L593" s="10">
        <v>7</v>
      </c>
      <c r="M593" s="10">
        <v>4.5833333333333304</v>
      </c>
      <c r="N593" s="10">
        <v>5</v>
      </c>
      <c r="O593" s="10">
        <v>11</v>
      </c>
      <c r="P593" s="10">
        <v>23</v>
      </c>
      <c r="Q593" s="10">
        <v>78</v>
      </c>
      <c r="R593" s="10">
        <v>37</v>
      </c>
      <c r="S593" s="10">
        <v>106</v>
      </c>
      <c r="T593" s="10">
        <v>2.4652083655641501</v>
      </c>
      <c r="U593" s="10">
        <v>96</v>
      </c>
      <c r="V593" s="10">
        <v>1.25</v>
      </c>
      <c r="W593" s="10">
        <v>30</v>
      </c>
      <c r="X593" s="10">
        <v>9.7699999999999995E-2</v>
      </c>
      <c r="Y593" s="10">
        <v>237683</v>
      </c>
      <c r="Z593" s="10">
        <v>133</v>
      </c>
      <c r="AA593" s="10">
        <v>7</v>
      </c>
      <c r="AB593" s="10">
        <v>4.5833333333333304</v>
      </c>
      <c r="AC593" s="10">
        <v>5</v>
      </c>
      <c r="AD593" s="10">
        <v>12</v>
      </c>
      <c r="AE593" s="10">
        <v>23</v>
      </c>
      <c r="AF593" s="10">
        <v>81</v>
      </c>
      <c r="AG593" s="10">
        <v>37</v>
      </c>
      <c r="AH593" s="10">
        <v>115</v>
      </c>
      <c r="AI593" s="10">
        <v>2.4813396673619401</v>
      </c>
      <c r="AJ593" s="10">
        <v>102</v>
      </c>
      <c r="AK593" s="10">
        <v>1.3039215686274499</v>
      </c>
      <c r="AL593" s="10">
        <v>30</v>
      </c>
      <c r="AM593" s="10">
        <v>1</v>
      </c>
      <c r="AN593" s="10">
        <v>1</v>
      </c>
      <c r="AO593" s="10" t="s">
        <v>79</v>
      </c>
      <c r="AP593" s="10">
        <v>0.47368421052631499</v>
      </c>
      <c r="AQ593" s="10" t="s">
        <v>80</v>
      </c>
      <c r="AR593" s="10">
        <v>0.28947368421052599</v>
      </c>
      <c r="AS593" s="10" t="s">
        <v>69</v>
      </c>
      <c r="AT593" s="10">
        <v>0.5</v>
      </c>
      <c r="AU593" s="10">
        <v>986</v>
      </c>
      <c r="AV593" s="10">
        <v>804</v>
      </c>
      <c r="AW593" s="10">
        <v>42054</v>
      </c>
    </row>
    <row r="594" spans="1:49" hidden="1" x14ac:dyDescent="0.3">
      <c r="A594" s="8">
        <f t="shared" si="19"/>
        <v>217861</v>
      </c>
      <c r="B594" s="8">
        <f t="shared" si="20"/>
        <v>593</v>
      </c>
      <c r="C594" s="8">
        <f>IF(LEFT(E594,12)="National Tec",MAX($C$2:C593)+1,0)</f>
        <v>0</v>
      </c>
      <c r="D594" t="s">
        <v>866</v>
      </c>
      <c r="E594" t="s">
        <v>78</v>
      </c>
      <c r="F594" t="s">
        <v>48</v>
      </c>
      <c r="G594">
        <v>51</v>
      </c>
      <c r="H594">
        <v>2004</v>
      </c>
      <c r="I594">
        <v>2020</v>
      </c>
      <c r="J594">
        <v>217861</v>
      </c>
      <c r="K594">
        <v>146</v>
      </c>
      <c r="L594">
        <v>7</v>
      </c>
      <c r="M594">
        <v>3.2309884559884501</v>
      </c>
      <c r="N594">
        <v>3</v>
      </c>
      <c r="O594">
        <v>19</v>
      </c>
      <c r="P594">
        <v>22</v>
      </c>
      <c r="Q594">
        <v>88</v>
      </c>
      <c r="R594">
        <v>29</v>
      </c>
      <c r="S594">
        <v>90</v>
      </c>
      <c r="T594">
        <v>2.4592495467991999</v>
      </c>
      <c r="U594">
        <v>126</v>
      </c>
      <c r="V594">
        <v>1.15873015873015</v>
      </c>
      <c r="W594">
        <v>30</v>
      </c>
      <c r="X594">
        <v>0.18890000000000001</v>
      </c>
      <c r="Y594">
        <v>203624</v>
      </c>
      <c r="Z594">
        <v>180</v>
      </c>
      <c r="AA594">
        <v>8</v>
      </c>
      <c r="AB594">
        <v>3.4809884559884501</v>
      </c>
      <c r="AC594">
        <v>3</v>
      </c>
      <c r="AD594">
        <v>20</v>
      </c>
      <c r="AE594">
        <v>22</v>
      </c>
      <c r="AF594">
        <v>104</v>
      </c>
      <c r="AG594">
        <v>29</v>
      </c>
      <c r="AH594">
        <v>106</v>
      </c>
      <c r="AI594">
        <v>2.5438480503229699</v>
      </c>
      <c r="AJ594">
        <v>140</v>
      </c>
      <c r="AK594">
        <v>1.28571428571428</v>
      </c>
      <c r="AL594">
        <v>34</v>
      </c>
      <c r="AM594">
        <v>0</v>
      </c>
      <c r="AN594">
        <v>0</v>
      </c>
      <c r="AO594" t="s">
        <v>79</v>
      </c>
      <c r="AP594">
        <v>0.170212765957446</v>
      </c>
      <c r="AQ594" t="s">
        <v>261</v>
      </c>
      <c r="AR594">
        <v>0.14893617021276501</v>
      </c>
      <c r="AS594" t="s">
        <v>69</v>
      </c>
      <c r="AT594">
        <v>0.42553191489361702</v>
      </c>
      <c r="AU594">
        <v>826</v>
      </c>
      <c r="AV594">
        <v>814</v>
      </c>
      <c r="AW594">
        <v>42054</v>
      </c>
    </row>
    <row r="595" spans="1:49" hidden="1" x14ac:dyDescent="0.3">
      <c r="A595" s="8">
        <f t="shared" si="19"/>
        <v>219680</v>
      </c>
      <c r="B595" s="8">
        <f t="shared" si="20"/>
        <v>594</v>
      </c>
      <c r="C595" s="8">
        <f>IF(LEFT(E595,12)="National Tec",MAX($C$2:C594)+1,0)</f>
        <v>0</v>
      </c>
      <c r="D595" t="s">
        <v>867</v>
      </c>
      <c r="E595" t="s">
        <v>112</v>
      </c>
      <c r="F595" t="s">
        <v>48</v>
      </c>
      <c r="G595">
        <v>554</v>
      </c>
      <c r="H595">
        <v>1972</v>
      </c>
      <c r="I595">
        <v>2020</v>
      </c>
      <c r="J595">
        <v>219680</v>
      </c>
      <c r="K595">
        <v>599</v>
      </c>
      <c r="L595">
        <v>12</v>
      </c>
      <c r="M595">
        <v>5.93333333333333</v>
      </c>
      <c r="N595">
        <v>15</v>
      </c>
      <c r="O595">
        <v>0</v>
      </c>
      <c r="P595">
        <v>43</v>
      </c>
      <c r="Q595">
        <v>15</v>
      </c>
      <c r="R595">
        <v>295</v>
      </c>
      <c r="S595">
        <v>313</v>
      </c>
      <c r="T595">
        <v>2.45580615174195</v>
      </c>
      <c r="U595">
        <v>384</v>
      </c>
      <c r="V595">
        <v>1.5598958333333299</v>
      </c>
      <c r="W595">
        <v>153</v>
      </c>
      <c r="X595">
        <v>0.34100000000000003</v>
      </c>
      <c r="Y595">
        <v>148856</v>
      </c>
      <c r="Z595">
        <v>909</v>
      </c>
      <c r="AA595">
        <v>14</v>
      </c>
      <c r="AB595">
        <v>7.68333333333333</v>
      </c>
      <c r="AC595">
        <v>15</v>
      </c>
      <c r="AD595">
        <v>0</v>
      </c>
      <c r="AE595">
        <v>43</v>
      </c>
      <c r="AF595">
        <v>30</v>
      </c>
      <c r="AG595">
        <v>295</v>
      </c>
      <c r="AH595">
        <v>452</v>
      </c>
      <c r="AI595">
        <v>2.6670120475752999</v>
      </c>
      <c r="AJ595">
        <v>405</v>
      </c>
      <c r="AK595">
        <v>2.24444444444444</v>
      </c>
      <c r="AL595">
        <v>201</v>
      </c>
      <c r="AM595">
        <v>0</v>
      </c>
      <c r="AN595">
        <v>0</v>
      </c>
      <c r="AO595" t="s">
        <v>161</v>
      </c>
      <c r="AP595">
        <v>0.91666666666666596</v>
      </c>
      <c r="AQ595" t="s">
        <v>357</v>
      </c>
      <c r="AR595">
        <v>3.5087719298245598E-2</v>
      </c>
      <c r="AS595" t="s">
        <v>85</v>
      </c>
      <c r="AT595">
        <v>0.98684210526315697</v>
      </c>
      <c r="AU595">
        <v>2058</v>
      </c>
      <c r="AV595">
        <v>2446</v>
      </c>
      <c r="AW595">
        <v>110499</v>
      </c>
    </row>
    <row r="596" spans="1:49" hidden="1" x14ac:dyDescent="0.3">
      <c r="A596" s="8">
        <f t="shared" si="19"/>
        <v>222214</v>
      </c>
      <c r="B596" s="8">
        <f t="shared" si="20"/>
        <v>595</v>
      </c>
      <c r="C596" s="8">
        <f>IF(LEFT(E596,12)="National Tec",MAX($C$2:C595)+1,0)</f>
        <v>0</v>
      </c>
      <c r="D596" t="s">
        <v>868</v>
      </c>
      <c r="E596" t="s">
        <v>71</v>
      </c>
      <c r="F596" t="s">
        <v>48</v>
      </c>
      <c r="G596">
        <v>150</v>
      </c>
      <c r="H596">
        <v>1994</v>
      </c>
      <c r="I596">
        <v>2020</v>
      </c>
      <c r="J596">
        <v>222214</v>
      </c>
      <c r="K596">
        <v>275</v>
      </c>
      <c r="L596">
        <v>8</v>
      </c>
      <c r="M596">
        <v>3.8766594516594499</v>
      </c>
      <c r="N596">
        <v>2</v>
      </c>
      <c r="O596">
        <v>10</v>
      </c>
      <c r="P596">
        <v>30</v>
      </c>
      <c r="Q596">
        <v>45</v>
      </c>
      <c r="R596">
        <v>57</v>
      </c>
      <c r="S596">
        <v>89</v>
      </c>
      <c r="T596">
        <v>2.4511381672573598</v>
      </c>
      <c r="U596">
        <v>242</v>
      </c>
      <c r="V596">
        <v>1.13636363636363</v>
      </c>
      <c r="W596">
        <v>90</v>
      </c>
      <c r="X596">
        <v>0.23400000000000001</v>
      </c>
      <c r="Y596">
        <v>202604</v>
      </c>
      <c r="Z596">
        <v>359</v>
      </c>
      <c r="AA596">
        <v>9</v>
      </c>
      <c r="AB596">
        <v>4.5274170274170196</v>
      </c>
      <c r="AC596">
        <v>2</v>
      </c>
      <c r="AD596">
        <v>10</v>
      </c>
      <c r="AE596">
        <v>30</v>
      </c>
      <c r="AF596">
        <v>52</v>
      </c>
      <c r="AG596">
        <v>57</v>
      </c>
      <c r="AH596">
        <v>103</v>
      </c>
      <c r="AI596">
        <v>2.5457835866321399</v>
      </c>
      <c r="AJ596">
        <v>297</v>
      </c>
      <c r="AK596">
        <v>1.2087542087542</v>
      </c>
      <c r="AL596">
        <v>98</v>
      </c>
      <c r="AM596">
        <v>0</v>
      </c>
      <c r="AN596">
        <v>0</v>
      </c>
      <c r="AO596" t="s">
        <v>869</v>
      </c>
      <c r="AP596">
        <v>0.40140845070422498</v>
      </c>
      <c r="AQ596" t="s">
        <v>787</v>
      </c>
      <c r="AR596">
        <v>0.30281690140845002</v>
      </c>
      <c r="AS596" t="s">
        <v>97</v>
      </c>
      <c r="AT596">
        <v>0.47887323943661902</v>
      </c>
      <c r="AU596">
        <v>377</v>
      </c>
      <c r="AV596">
        <v>359</v>
      </c>
      <c r="AW596">
        <v>20926</v>
      </c>
    </row>
    <row r="597" spans="1:49" x14ac:dyDescent="0.3">
      <c r="A597" s="8">
        <f t="shared" si="19"/>
        <v>222933</v>
      </c>
      <c r="B597" s="8">
        <f t="shared" si="20"/>
        <v>596</v>
      </c>
      <c r="C597" s="8">
        <f>IF(LEFT(E597,12)="National Tec",MAX($C$2:C596)+1,0)</f>
        <v>67</v>
      </c>
      <c r="D597" t="s">
        <v>870</v>
      </c>
      <c r="E597" t="s">
        <v>53</v>
      </c>
      <c r="F597" t="s">
        <v>48</v>
      </c>
      <c r="G597">
        <v>1018</v>
      </c>
      <c r="H597">
        <v>1988</v>
      </c>
      <c r="I597">
        <v>2020</v>
      </c>
      <c r="J597">
        <v>222933</v>
      </c>
      <c r="K597">
        <v>4961</v>
      </c>
      <c r="L597">
        <v>24</v>
      </c>
      <c r="M597">
        <v>1.5420913524581501</v>
      </c>
      <c r="N597">
        <v>2</v>
      </c>
      <c r="O597">
        <v>0</v>
      </c>
      <c r="P597">
        <v>61</v>
      </c>
      <c r="Q597">
        <v>45</v>
      </c>
      <c r="R597">
        <v>64</v>
      </c>
      <c r="S597">
        <v>47</v>
      </c>
      <c r="T597">
        <v>2.4497932852257498</v>
      </c>
      <c r="U597">
        <v>2039</v>
      </c>
      <c r="V597">
        <v>2.4330554193231899</v>
      </c>
      <c r="W597">
        <v>725</v>
      </c>
      <c r="X597">
        <v>0.44350000000000001</v>
      </c>
      <c r="Y597">
        <v>157909</v>
      </c>
      <c r="Z597">
        <v>8914</v>
      </c>
      <c r="AA597">
        <v>34</v>
      </c>
      <c r="AB597">
        <v>1.6701369665958601</v>
      </c>
      <c r="AC597">
        <v>2</v>
      </c>
      <c r="AD597">
        <v>0</v>
      </c>
      <c r="AE597">
        <v>61</v>
      </c>
      <c r="AF597">
        <v>64</v>
      </c>
      <c r="AG597">
        <v>64</v>
      </c>
      <c r="AH597">
        <v>66</v>
      </c>
      <c r="AI597">
        <v>2.6441804741784298</v>
      </c>
      <c r="AJ597">
        <v>2662</v>
      </c>
      <c r="AK597">
        <v>3.3486100676183299</v>
      </c>
      <c r="AL597">
        <v>815</v>
      </c>
      <c r="AM597">
        <v>1</v>
      </c>
      <c r="AN597">
        <v>1</v>
      </c>
      <c r="AO597" t="s">
        <v>161</v>
      </c>
      <c r="AP597">
        <v>0.86693961105424699</v>
      </c>
      <c r="AQ597" t="s">
        <v>357</v>
      </c>
      <c r="AR597">
        <v>0.113613101330603</v>
      </c>
      <c r="AS597" t="s">
        <v>85</v>
      </c>
      <c r="AT597">
        <v>0.99181166837256896</v>
      </c>
      <c r="AU597">
        <v>2157</v>
      </c>
      <c r="AV597">
        <v>2479</v>
      </c>
      <c r="AW597">
        <v>110499</v>
      </c>
    </row>
    <row r="598" spans="1:49" hidden="1" x14ac:dyDescent="0.3">
      <c r="A598" s="8">
        <f t="shared" si="19"/>
        <v>224350</v>
      </c>
      <c r="B598" s="8">
        <f t="shared" si="20"/>
        <v>597</v>
      </c>
      <c r="C598" s="8">
        <f>IF(LEFT(E598,12)="National Tec",MAX($C$2:C597)+1,0)</f>
        <v>0</v>
      </c>
      <c r="D598" t="s">
        <v>871</v>
      </c>
      <c r="E598" t="s">
        <v>395</v>
      </c>
      <c r="F598" t="s">
        <v>48</v>
      </c>
      <c r="G598">
        <v>88</v>
      </c>
      <c r="H598">
        <v>2002</v>
      </c>
      <c r="I598">
        <v>2020</v>
      </c>
      <c r="J598">
        <v>224350</v>
      </c>
      <c r="K598">
        <v>379</v>
      </c>
      <c r="L598">
        <v>9</v>
      </c>
      <c r="M598">
        <v>3.97301587301587</v>
      </c>
      <c r="N598">
        <v>1</v>
      </c>
      <c r="O598">
        <v>2</v>
      </c>
      <c r="P598">
        <v>31</v>
      </c>
      <c r="Q598">
        <v>83</v>
      </c>
      <c r="R598">
        <v>37</v>
      </c>
      <c r="S598">
        <v>107</v>
      </c>
      <c r="T598">
        <v>2.4471419953052398</v>
      </c>
      <c r="U598">
        <v>321</v>
      </c>
      <c r="V598">
        <v>1.18068535825545</v>
      </c>
      <c r="W598">
        <v>49</v>
      </c>
      <c r="X598">
        <v>6.88E-2</v>
      </c>
      <c r="Y598">
        <v>237166</v>
      </c>
      <c r="Z598">
        <v>407</v>
      </c>
      <c r="AA598">
        <v>10</v>
      </c>
      <c r="AB598">
        <v>4.0677960927960903</v>
      </c>
      <c r="AC598">
        <v>1</v>
      </c>
      <c r="AD598">
        <v>2</v>
      </c>
      <c r="AE598">
        <v>31</v>
      </c>
      <c r="AF598">
        <v>90</v>
      </c>
      <c r="AG598">
        <v>37</v>
      </c>
      <c r="AH598">
        <v>116</v>
      </c>
      <c r="AI598">
        <v>2.4821882227538099</v>
      </c>
      <c r="AJ598">
        <v>338</v>
      </c>
      <c r="AK598">
        <v>1.20414201183431</v>
      </c>
      <c r="AL598">
        <v>54</v>
      </c>
      <c r="AM598">
        <v>0</v>
      </c>
      <c r="AN598">
        <v>19</v>
      </c>
      <c r="AO598" t="s">
        <v>130</v>
      </c>
      <c r="AP598">
        <v>0.290697674418604</v>
      </c>
      <c r="AQ598" t="s">
        <v>548</v>
      </c>
      <c r="AR598">
        <v>0.290697674418604</v>
      </c>
      <c r="AS598" t="s">
        <v>88</v>
      </c>
      <c r="AT598">
        <v>0.51162790697674398</v>
      </c>
      <c r="AU598">
        <v>243</v>
      </c>
      <c r="AV598">
        <v>234</v>
      </c>
      <c r="AW598">
        <v>13000</v>
      </c>
    </row>
    <row r="599" spans="1:49" hidden="1" x14ac:dyDescent="0.3">
      <c r="A599" s="8">
        <f t="shared" si="19"/>
        <v>224398</v>
      </c>
      <c r="B599" s="8">
        <f t="shared" si="20"/>
        <v>598</v>
      </c>
      <c r="C599" s="8">
        <f>IF(LEFT(E599,12)="National Tec",MAX($C$2:C598)+1,0)</f>
        <v>0</v>
      </c>
      <c r="D599" t="s">
        <v>872</v>
      </c>
      <c r="E599" t="s">
        <v>71</v>
      </c>
      <c r="F599" t="s">
        <v>48</v>
      </c>
      <c r="G599">
        <v>105</v>
      </c>
      <c r="H599">
        <v>2000</v>
      </c>
      <c r="I599">
        <v>2020</v>
      </c>
      <c r="J599">
        <v>224398</v>
      </c>
      <c r="K599">
        <v>331</v>
      </c>
      <c r="L599">
        <v>9</v>
      </c>
      <c r="M599">
        <v>4.9330738705738701</v>
      </c>
      <c r="N599">
        <v>0</v>
      </c>
      <c r="O599">
        <v>0</v>
      </c>
      <c r="P599">
        <v>26</v>
      </c>
      <c r="Q599">
        <v>89</v>
      </c>
      <c r="R599">
        <v>70</v>
      </c>
      <c r="S599">
        <v>238</v>
      </c>
      <c r="T599">
        <v>2.4470363823375401</v>
      </c>
      <c r="U599">
        <v>296</v>
      </c>
      <c r="V599">
        <v>1.1182432432432401</v>
      </c>
      <c r="W599">
        <v>70</v>
      </c>
      <c r="X599">
        <v>0.24079999999999999</v>
      </c>
      <c r="Y599">
        <v>185913</v>
      </c>
      <c r="Z599">
        <v>436</v>
      </c>
      <c r="AA599">
        <v>11</v>
      </c>
      <c r="AB599">
        <v>5.97666361416361</v>
      </c>
      <c r="AC599">
        <v>0</v>
      </c>
      <c r="AD599">
        <v>0</v>
      </c>
      <c r="AE599">
        <v>26</v>
      </c>
      <c r="AF599">
        <v>104</v>
      </c>
      <c r="AG599">
        <v>70</v>
      </c>
      <c r="AH599">
        <v>310</v>
      </c>
      <c r="AI599">
        <v>2.5797057431383199</v>
      </c>
      <c r="AJ599">
        <v>341</v>
      </c>
      <c r="AK599">
        <v>1.27859237536656</v>
      </c>
      <c r="AL599">
        <v>79</v>
      </c>
      <c r="AM599">
        <v>2</v>
      </c>
      <c r="AN599">
        <v>0</v>
      </c>
      <c r="AO599" t="s">
        <v>123</v>
      </c>
      <c r="AP599">
        <v>0.51578947368421002</v>
      </c>
      <c r="AQ599" t="s">
        <v>173</v>
      </c>
      <c r="AR599">
        <v>0.157894736842105</v>
      </c>
      <c r="AS599" t="s">
        <v>51</v>
      </c>
      <c r="AT599">
        <v>0.54736842105263095</v>
      </c>
      <c r="AU599">
        <v>1298</v>
      </c>
      <c r="AV599">
        <v>1595</v>
      </c>
      <c r="AW599">
        <v>94611</v>
      </c>
    </row>
    <row r="600" spans="1:49" x14ac:dyDescent="0.3">
      <c r="A600" s="8">
        <f t="shared" si="19"/>
        <v>224646</v>
      </c>
      <c r="B600" s="8">
        <f t="shared" si="20"/>
        <v>599</v>
      </c>
      <c r="C600" s="8">
        <f>IF(LEFT(E600,12)="National Tec",MAX($C$2:C599)+1,0)</f>
        <v>68</v>
      </c>
      <c r="D600" t="s">
        <v>873</v>
      </c>
      <c r="E600" t="s">
        <v>53</v>
      </c>
      <c r="F600" t="s">
        <v>48</v>
      </c>
      <c r="G600">
        <v>65</v>
      </c>
      <c r="H600">
        <v>1980</v>
      </c>
      <c r="I600">
        <v>2018</v>
      </c>
      <c r="J600">
        <v>224646</v>
      </c>
      <c r="K600">
        <v>118</v>
      </c>
      <c r="L600">
        <v>6</v>
      </c>
      <c r="M600">
        <v>4.2095238095238097</v>
      </c>
      <c r="N600">
        <v>10</v>
      </c>
      <c r="O600">
        <v>17</v>
      </c>
      <c r="P600">
        <v>38</v>
      </c>
      <c r="Q600">
        <v>63</v>
      </c>
      <c r="R600">
        <v>59</v>
      </c>
      <c r="S600">
        <v>116</v>
      </c>
      <c r="T600">
        <v>2.4466346486116599</v>
      </c>
      <c r="U600">
        <v>108</v>
      </c>
      <c r="V600">
        <v>1.0925925925925899</v>
      </c>
      <c r="W600">
        <v>36</v>
      </c>
      <c r="X600">
        <v>2.4799999999999999E-2</v>
      </c>
      <c r="Y600">
        <v>258582</v>
      </c>
      <c r="Z600">
        <v>121</v>
      </c>
      <c r="AA600">
        <v>6</v>
      </c>
      <c r="AB600">
        <v>4.3761904761904704</v>
      </c>
      <c r="AC600">
        <v>10</v>
      </c>
      <c r="AD600">
        <v>17</v>
      </c>
      <c r="AE600">
        <v>38</v>
      </c>
      <c r="AF600">
        <v>63</v>
      </c>
      <c r="AG600">
        <v>59</v>
      </c>
      <c r="AH600">
        <v>119</v>
      </c>
      <c r="AI600">
        <v>2.44728175170924</v>
      </c>
      <c r="AJ600">
        <v>111</v>
      </c>
      <c r="AK600">
        <v>1.0900900900900901</v>
      </c>
      <c r="AL600">
        <v>36</v>
      </c>
      <c r="AM600">
        <v>3</v>
      </c>
      <c r="AN600">
        <v>0</v>
      </c>
      <c r="AO600" t="s">
        <v>261</v>
      </c>
      <c r="AP600">
        <v>0.36666666666666597</v>
      </c>
      <c r="AQ600" t="s">
        <v>96</v>
      </c>
      <c r="AR600">
        <v>0.16666666666666599</v>
      </c>
      <c r="AS600" t="s">
        <v>69</v>
      </c>
      <c r="AT600">
        <v>0.43333333333333302</v>
      </c>
      <c r="AU600">
        <v>228</v>
      </c>
      <c r="AV600">
        <v>191</v>
      </c>
      <c r="AW600">
        <v>27568</v>
      </c>
    </row>
    <row r="601" spans="1:49" hidden="1" x14ac:dyDescent="0.3">
      <c r="A601" s="8">
        <f t="shared" si="19"/>
        <v>226115</v>
      </c>
      <c r="B601" s="8">
        <f t="shared" si="20"/>
        <v>600</v>
      </c>
      <c r="C601" s="8">
        <f>IF(LEFT(E601,12)="National Tec",MAX($C$2:C600)+1,0)</f>
        <v>0</v>
      </c>
      <c r="D601" t="s">
        <v>874</v>
      </c>
      <c r="E601" t="s">
        <v>326</v>
      </c>
      <c r="F601" t="s">
        <v>48</v>
      </c>
      <c r="G601">
        <v>320</v>
      </c>
      <c r="H601">
        <v>2001</v>
      </c>
      <c r="I601">
        <v>2020</v>
      </c>
      <c r="J601">
        <v>226115</v>
      </c>
      <c r="K601">
        <v>630</v>
      </c>
      <c r="L601">
        <v>10</v>
      </c>
      <c r="M601">
        <v>4.2224212337370197</v>
      </c>
      <c r="N601">
        <v>3</v>
      </c>
      <c r="O601">
        <v>0</v>
      </c>
      <c r="P601">
        <v>98</v>
      </c>
      <c r="Q601">
        <v>84</v>
      </c>
      <c r="R601">
        <v>145</v>
      </c>
      <c r="S601">
        <v>151</v>
      </c>
      <c r="T601">
        <v>2.4440118369396702</v>
      </c>
      <c r="U601">
        <v>556</v>
      </c>
      <c r="V601">
        <v>1.13309352517985</v>
      </c>
      <c r="W601">
        <v>158</v>
      </c>
      <c r="X601">
        <v>0.14979999999999999</v>
      </c>
      <c r="Y601">
        <v>199656</v>
      </c>
      <c r="Z601">
        <v>741</v>
      </c>
      <c r="AA601">
        <v>11</v>
      </c>
      <c r="AB601">
        <v>4.8269758896074597</v>
      </c>
      <c r="AC601">
        <v>3</v>
      </c>
      <c r="AD601">
        <v>0</v>
      </c>
      <c r="AE601">
        <v>98</v>
      </c>
      <c r="AF601">
        <v>119</v>
      </c>
      <c r="AG601">
        <v>145</v>
      </c>
      <c r="AH601">
        <v>197</v>
      </c>
      <c r="AI601">
        <v>2.5515468344886201</v>
      </c>
      <c r="AJ601">
        <v>604</v>
      </c>
      <c r="AK601">
        <v>1.2268211920529799</v>
      </c>
      <c r="AL601">
        <v>171</v>
      </c>
      <c r="AM601">
        <v>2</v>
      </c>
      <c r="AN601">
        <v>0</v>
      </c>
      <c r="AO601" t="s">
        <v>528</v>
      </c>
      <c r="AP601">
        <v>0.54761904761904701</v>
      </c>
      <c r="AQ601" t="s">
        <v>252</v>
      </c>
      <c r="AR601">
        <v>0.206349206349206</v>
      </c>
      <c r="AS601" t="s">
        <v>51</v>
      </c>
      <c r="AT601">
        <v>0.94444444444444398</v>
      </c>
      <c r="AU601">
        <v>1206</v>
      </c>
      <c r="AV601">
        <v>1460</v>
      </c>
      <c r="AW601">
        <v>80940</v>
      </c>
    </row>
    <row r="602" spans="1:49" hidden="1" x14ac:dyDescent="0.3">
      <c r="A602" s="8">
        <f t="shared" si="19"/>
        <v>226680</v>
      </c>
      <c r="B602" s="8">
        <f t="shared" si="20"/>
        <v>601</v>
      </c>
      <c r="C602" s="8">
        <f>IF(LEFT(E602,12)="National Tec",MAX($C$2:C601)+1,0)</f>
        <v>0</v>
      </c>
      <c r="D602" t="s">
        <v>875</v>
      </c>
      <c r="E602" t="s">
        <v>223</v>
      </c>
      <c r="F602" t="s">
        <v>48</v>
      </c>
      <c r="G602">
        <v>55</v>
      </c>
      <c r="H602">
        <v>1999</v>
      </c>
      <c r="I602">
        <v>2020</v>
      </c>
      <c r="J602">
        <v>226680</v>
      </c>
      <c r="K602">
        <v>137</v>
      </c>
      <c r="L602">
        <v>8</v>
      </c>
      <c r="M602">
        <v>3.7761904761904699</v>
      </c>
      <c r="N602">
        <v>3</v>
      </c>
      <c r="O602">
        <v>10</v>
      </c>
      <c r="P602">
        <v>32</v>
      </c>
      <c r="Q602">
        <v>73</v>
      </c>
      <c r="R602">
        <v>41</v>
      </c>
      <c r="S602">
        <v>103</v>
      </c>
      <c r="T602">
        <v>2.4429643383814801</v>
      </c>
      <c r="U602">
        <v>130</v>
      </c>
      <c r="V602">
        <v>1.0538461538461501</v>
      </c>
      <c r="W602">
        <v>34</v>
      </c>
      <c r="X602">
        <v>0.22600000000000001</v>
      </c>
      <c r="Y602">
        <v>219030</v>
      </c>
      <c r="Z602">
        <v>177</v>
      </c>
      <c r="AA602">
        <v>8</v>
      </c>
      <c r="AB602">
        <v>3.7761904761904699</v>
      </c>
      <c r="AC602">
        <v>3</v>
      </c>
      <c r="AD602">
        <v>12</v>
      </c>
      <c r="AE602">
        <v>32</v>
      </c>
      <c r="AF602">
        <v>93</v>
      </c>
      <c r="AG602">
        <v>41</v>
      </c>
      <c r="AH602">
        <v>127</v>
      </c>
      <c r="AI602">
        <v>2.5143547188361901</v>
      </c>
      <c r="AJ602">
        <v>149</v>
      </c>
      <c r="AK602">
        <v>1.1879194630872401</v>
      </c>
      <c r="AL602">
        <v>39</v>
      </c>
      <c r="AM602">
        <v>0</v>
      </c>
      <c r="AN602">
        <v>0</v>
      </c>
      <c r="AO602" t="s">
        <v>657</v>
      </c>
      <c r="AP602">
        <v>0.39215686274509798</v>
      </c>
      <c r="AQ602" t="s">
        <v>227</v>
      </c>
      <c r="AR602">
        <v>0.37254901960784298</v>
      </c>
      <c r="AS602" t="s">
        <v>97</v>
      </c>
      <c r="AT602">
        <v>0.54901960784313697</v>
      </c>
      <c r="AU602">
        <v>62</v>
      </c>
      <c r="AV602">
        <v>71</v>
      </c>
      <c r="AW602">
        <v>5248</v>
      </c>
    </row>
    <row r="603" spans="1:49" hidden="1" x14ac:dyDescent="0.3">
      <c r="A603" s="8">
        <f t="shared" si="19"/>
        <v>226696</v>
      </c>
      <c r="B603" s="8">
        <f t="shared" si="20"/>
        <v>602</v>
      </c>
      <c r="C603" s="8">
        <f>IF(LEFT(E603,12)="National Tec",MAX($C$2:C602)+1,0)</f>
        <v>0</v>
      </c>
      <c r="D603" t="s">
        <v>876</v>
      </c>
      <c r="E603" t="s">
        <v>47</v>
      </c>
      <c r="F603" t="s">
        <v>48</v>
      </c>
      <c r="G603">
        <v>132</v>
      </c>
      <c r="H603">
        <v>1984</v>
      </c>
      <c r="I603">
        <v>2020</v>
      </c>
      <c r="J603">
        <v>226696</v>
      </c>
      <c r="K603">
        <v>631</v>
      </c>
      <c r="L603">
        <v>12</v>
      </c>
      <c r="M603">
        <v>5.2097273097273096</v>
      </c>
      <c r="N603">
        <v>0</v>
      </c>
      <c r="O603">
        <v>0</v>
      </c>
      <c r="P603">
        <v>12</v>
      </c>
      <c r="Q603">
        <v>19</v>
      </c>
      <c r="R603">
        <v>78</v>
      </c>
      <c r="S603">
        <v>281</v>
      </c>
      <c r="T603">
        <v>2.44292956954162</v>
      </c>
      <c r="U603">
        <v>403</v>
      </c>
      <c r="V603">
        <v>1.56575682382134</v>
      </c>
      <c r="W603">
        <v>90</v>
      </c>
      <c r="X603">
        <v>0.255</v>
      </c>
      <c r="Y603">
        <v>169914</v>
      </c>
      <c r="Z603">
        <v>847</v>
      </c>
      <c r="AA603">
        <v>14</v>
      </c>
      <c r="AB603">
        <v>6.7936739186739201</v>
      </c>
      <c r="AC603">
        <v>0</v>
      </c>
      <c r="AD603">
        <v>0</v>
      </c>
      <c r="AE603">
        <v>12</v>
      </c>
      <c r="AF603">
        <v>29</v>
      </c>
      <c r="AG603">
        <v>78</v>
      </c>
      <c r="AH603">
        <v>390</v>
      </c>
      <c r="AI603">
        <v>2.6156697144460499</v>
      </c>
      <c r="AJ603">
        <v>443</v>
      </c>
      <c r="AK603">
        <v>1.9119638826185099</v>
      </c>
      <c r="AL603">
        <v>100</v>
      </c>
      <c r="AM603">
        <v>0</v>
      </c>
      <c r="AN603">
        <v>0</v>
      </c>
      <c r="AO603" t="s">
        <v>123</v>
      </c>
      <c r="AP603">
        <v>0.93203883495145601</v>
      </c>
      <c r="AQ603" t="s">
        <v>245</v>
      </c>
      <c r="AR603">
        <v>3.88349514563106E-2</v>
      </c>
      <c r="AS603" t="s">
        <v>51</v>
      </c>
      <c r="AT603">
        <v>0.93203883495145601</v>
      </c>
      <c r="AU603">
        <v>1166</v>
      </c>
      <c r="AV603">
        <v>1622</v>
      </c>
      <c r="AW603">
        <v>94611</v>
      </c>
    </row>
    <row r="604" spans="1:49" hidden="1" x14ac:dyDescent="0.3">
      <c r="A604" s="8">
        <f t="shared" si="19"/>
        <v>230002</v>
      </c>
      <c r="B604" s="8">
        <f t="shared" si="20"/>
        <v>603</v>
      </c>
      <c r="C604" s="8">
        <f>IF(LEFT(E604,12)="National Tec",MAX($C$2:C603)+1,0)</f>
        <v>0</v>
      </c>
      <c r="D604" t="s">
        <v>877</v>
      </c>
      <c r="E604" t="s">
        <v>223</v>
      </c>
      <c r="F604" t="s">
        <v>48</v>
      </c>
      <c r="G604">
        <v>53</v>
      </c>
      <c r="H604">
        <v>1999</v>
      </c>
      <c r="I604">
        <v>2019</v>
      </c>
      <c r="J604">
        <v>230002</v>
      </c>
      <c r="K604">
        <v>366</v>
      </c>
      <c r="L604">
        <v>10</v>
      </c>
      <c r="M604">
        <v>3.8588235294117599</v>
      </c>
      <c r="N604">
        <v>1</v>
      </c>
      <c r="O604">
        <v>0</v>
      </c>
      <c r="P604">
        <v>19</v>
      </c>
      <c r="Q604">
        <v>141</v>
      </c>
      <c r="R604">
        <v>29</v>
      </c>
      <c r="S604">
        <v>170</v>
      </c>
      <c r="T604">
        <v>2.4369948113800302</v>
      </c>
      <c r="U604">
        <v>333</v>
      </c>
      <c r="V604">
        <v>1.0990990990990901</v>
      </c>
      <c r="W604">
        <v>44</v>
      </c>
      <c r="X604">
        <v>8.5000000000000006E-2</v>
      </c>
      <c r="Y604">
        <v>239198</v>
      </c>
      <c r="Z604">
        <v>400</v>
      </c>
      <c r="AA604">
        <v>10</v>
      </c>
      <c r="AB604">
        <v>4.4016806722688999</v>
      </c>
      <c r="AC604">
        <v>1</v>
      </c>
      <c r="AD604">
        <v>0</v>
      </c>
      <c r="AE604">
        <v>19</v>
      </c>
      <c r="AF604">
        <v>151</v>
      </c>
      <c r="AG604">
        <v>29</v>
      </c>
      <c r="AH604">
        <v>193</v>
      </c>
      <c r="AI604">
        <v>2.4787451576369701</v>
      </c>
      <c r="AJ604">
        <v>348</v>
      </c>
      <c r="AK604">
        <v>1.14942528735632</v>
      </c>
      <c r="AL604">
        <v>47</v>
      </c>
      <c r="AM604">
        <v>0</v>
      </c>
      <c r="AN604">
        <v>0</v>
      </c>
      <c r="AO604" t="s">
        <v>761</v>
      </c>
      <c r="AP604">
        <v>0.56862745098039202</v>
      </c>
      <c r="AQ604" t="s">
        <v>183</v>
      </c>
      <c r="AR604">
        <v>0.11764705882352899</v>
      </c>
      <c r="AS604" t="s">
        <v>97</v>
      </c>
      <c r="AT604">
        <v>0.66666666666666596</v>
      </c>
      <c r="AU604">
        <v>737</v>
      </c>
      <c r="AV604">
        <v>685</v>
      </c>
      <c r="AW604">
        <v>48043</v>
      </c>
    </row>
    <row r="605" spans="1:49" hidden="1" x14ac:dyDescent="0.3">
      <c r="A605" s="8">
        <f t="shared" si="19"/>
        <v>233605</v>
      </c>
      <c r="B605" s="8">
        <f t="shared" si="20"/>
        <v>604</v>
      </c>
      <c r="C605" s="8">
        <f>IF(LEFT(E605,12)="National Tec",MAX($C$2:C604)+1,0)</f>
        <v>0</v>
      </c>
      <c r="D605" t="s">
        <v>878</v>
      </c>
      <c r="E605" t="s">
        <v>413</v>
      </c>
      <c r="F605" t="s">
        <v>48</v>
      </c>
      <c r="G605">
        <v>79</v>
      </c>
      <c r="H605">
        <v>1997</v>
      </c>
      <c r="I605">
        <v>2020</v>
      </c>
      <c r="J605">
        <v>233605</v>
      </c>
      <c r="K605">
        <v>179</v>
      </c>
      <c r="L605">
        <v>7</v>
      </c>
      <c r="M605">
        <v>2.0301948051948</v>
      </c>
      <c r="N605">
        <v>3</v>
      </c>
      <c r="O605">
        <v>26</v>
      </c>
      <c r="P605">
        <v>17</v>
      </c>
      <c r="Q605">
        <v>92</v>
      </c>
      <c r="R605">
        <v>35</v>
      </c>
      <c r="S605">
        <v>96</v>
      </c>
      <c r="T605">
        <v>2.4304920812295299</v>
      </c>
      <c r="U605">
        <v>159</v>
      </c>
      <c r="V605">
        <v>1.1257861635220101</v>
      </c>
      <c r="W605">
        <v>21</v>
      </c>
      <c r="X605">
        <v>2.1899999999999999E-2</v>
      </c>
      <c r="Y605">
        <v>272717</v>
      </c>
      <c r="Z605">
        <v>183</v>
      </c>
      <c r="AA605">
        <v>7</v>
      </c>
      <c r="AB605">
        <v>2.0301948051948</v>
      </c>
      <c r="AC605">
        <v>3</v>
      </c>
      <c r="AD605">
        <v>26</v>
      </c>
      <c r="AE605">
        <v>17</v>
      </c>
      <c r="AF605">
        <v>93</v>
      </c>
      <c r="AG605">
        <v>35</v>
      </c>
      <c r="AH605">
        <v>97</v>
      </c>
      <c r="AI605">
        <v>2.4255130115579</v>
      </c>
      <c r="AJ605">
        <v>162</v>
      </c>
      <c r="AK605">
        <v>1.12962962962962</v>
      </c>
      <c r="AL605">
        <v>22</v>
      </c>
      <c r="AM605">
        <v>1</v>
      </c>
      <c r="AN605">
        <v>7</v>
      </c>
      <c r="AO605" t="s">
        <v>87</v>
      </c>
      <c r="AP605">
        <v>0.84</v>
      </c>
      <c r="AQ605" t="s">
        <v>118</v>
      </c>
      <c r="AR605">
        <v>6.6666666666666596E-2</v>
      </c>
      <c r="AS605" t="s">
        <v>88</v>
      </c>
      <c r="AT605">
        <v>0.94666666666666599</v>
      </c>
      <c r="AU605">
        <v>3328</v>
      </c>
      <c r="AV605">
        <v>2787</v>
      </c>
      <c r="AW605">
        <v>161179</v>
      </c>
    </row>
    <row r="606" spans="1:49" hidden="1" x14ac:dyDescent="0.3">
      <c r="A606" s="8">
        <f t="shared" si="19"/>
        <v>237682</v>
      </c>
      <c r="B606" s="8">
        <f t="shared" si="20"/>
        <v>605</v>
      </c>
      <c r="C606" s="8">
        <f>IF(LEFT(E606,12)="National Tec",MAX($C$2:C605)+1,0)</f>
        <v>0</v>
      </c>
      <c r="D606" t="s">
        <v>879</v>
      </c>
      <c r="E606" t="s">
        <v>90</v>
      </c>
      <c r="F606" t="s">
        <v>48</v>
      </c>
      <c r="G606">
        <v>63</v>
      </c>
      <c r="H606">
        <v>2001</v>
      </c>
      <c r="I606">
        <v>2020</v>
      </c>
      <c r="J606">
        <v>237682</v>
      </c>
      <c r="K606">
        <v>342</v>
      </c>
      <c r="L606">
        <v>10</v>
      </c>
      <c r="M606">
        <v>4.5478696741854598</v>
      </c>
      <c r="N606">
        <v>0</v>
      </c>
      <c r="O606">
        <v>0</v>
      </c>
      <c r="P606">
        <v>27</v>
      </c>
      <c r="Q606">
        <v>118</v>
      </c>
      <c r="R606">
        <v>31</v>
      </c>
      <c r="S606">
        <v>129</v>
      </c>
      <c r="T606">
        <v>2.4234242421137799</v>
      </c>
      <c r="U606">
        <v>317</v>
      </c>
      <c r="V606">
        <v>1.0788643533122999</v>
      </c>
      <c r="W606">
        <v>43</v>
      </c>
      <c r="X606">
        <v>9.7600000000000006E-2</v>
      </c>
      <c r="Y606">
        <v>259800</v>
      </c>
      <c r="Z606">
        <v>379</v>
      </c>
      <c r="AA606">
        <v>10</v>
      </c>
      <c r="AB606">
        <v>4.98239348370927</v>
      </c>
      <c r="AC606">
        <v>0</v>
      </c>
      <c r="AD606">
        <v>0</v>
      </c>
      <c r="AE606">
        <v>27</v>
      </c>
      <c r="AF606">
        <v>122</v>
      </c>
      <c r="AG606">
        <v>31</v>
      </c>
      <c r="AH606">
        <v>133</v>
      </c>
      <c r="AI606">
        <v>2.4453722971394098</v>
      </c>
      <c r="AJ606">
        <v>341</v>
      </c>
      <c r="AK606">
        <v>1.1114369501466199</v>
      </c>
      <c r="AL606">
        <v>43</v>
      </c>
      <c r="AM606">
        <v>0</v>
      </c>
      <c r="AN606">
        <v>0</v>
      </c>
      <c r="AO606" t="s">
        <v>110</v>
      </c>
      <c r="AP606">
        <v>0.532258064516129</v>
      </c>
      <c r="AQ606" t="s">
        <v>406</v>
      </c>
      <c r="AR606">
        <v>0.14516129032257999</v>
      </c>
      <c r="AS606" t="s">
        <v>65</v>
      </c>
      <c r="AT606">
        <v>0.69354838709677402</v>
      </c>
      <c r="AU606">
        <v>1224</v>
      </c>
      <c r="AV606">
        <v>1077</v>
      </c>
      <c r="AW606">
        <v>80622</v>
      </c>
    </row>
    <row r="607" spans="1:49" hidden="1" x14ac:dyDescent="0.3">
      <c r="A607" s="8">
        <f t="shared" si="19"/>
        <v>240426</v>
      </c>
      <c r="B607" s="8">
        <f t="shared" si="20"/>
        <v>606</v>
      </c>
      <c r="C607" s="8">
        <f>IF(LEFT(E607,12)="National Tec",MAX($C$2:C606)+1,0)</f>
        <v>0</v>
      </c>
      <c r="D607" t="s">
        <v>880</v>
      </c>
      <c r="E607" t="s">
        <v>112</v>
      </c>
      <c r="F607" t="s">
        <v>48</v>
      </c>
      <c r="G607">
        <v>34</v>
      </c>
      <c r="H607">
        <v>2004</v>
      </c>
      <c r="I607">
        <v>2020</v>
      </c>
      <c r="J607">
        <v>240426</v>
      </c>
      <c r="K607">
        <v>338</v>
      </c>
      <c r="L607">
        <v>10</v>
      </c>
      <c r="M607">
        <v>3.6313081554460802</v>
      </c>
      <c r="N607">
        <v>0</v>
      </c>
      <c r="O607">
        <v>0</v>
      </c>
      <c r="P607">
        <v>6</v>
      </c>
      <c r="Q607">
        <v>93</v>
      </c>
      <c r="R607">
        <v>21</v>
      </c>
      <c r="S607">
        <v>267</v>
      </c>
      <c r="T607">
        <v>2.4186545518993499</v>
      </c>
      <c r="U607">
        <v>317</v>
      </c>
      <c r="V607">
        <v>1.06624605678233</v>
      </c>
      <c r="W607">
        <v>28</v>
      </c>
      <c r="X607">
        <v>7.3999999999999996E-2</v>
      </c>
      <c r="Y607">
        <v>258433</v>
      </c>
      <c r="Z607">
        <v>365</v>
      </c>
      <c r="AA607">
        <v>11</v>
      </c>
      <c r="AB607">
        <v>3.6313081554460802</v>
      </c>
      <c r="AC607">
        <v>0</v>
      </c>
      <c r="AD607">
        <v>0</v>
      </c>
      <c r="AE607">
        <v>6</v>
      </c>
      <c r="AF607">
        <v>103</v>
      </c>
      <c r="AG607">
        <v>21</v>
      </c>
      <c r="AH607">
        <v>282</v>
      </c>
      <c r="AI607">
        <v>2.4475243868558501</v>
      </c>
      <c r="AJ607">
        <v>339</v>
      </c>
      <c r="AK607">
        <v>1.0766961651917399</v>
      </c>
      <c r="AL607">
        <v>30</v>
      </c>
      <c r="AM607">
        <v>0</v>
      </c>
      <c r="AN607">
        <v>1</v>
      </c>
      <c r="AO607" t="s">
        <v>110</v>
      </c>
      <c r="AP607">
        <v>0.3125</v>
      </c>
      <c r="AQ607" t="s">
        <v>648</v>
      </c>
      <c r="AR607">
        <v>0.15625</v>
      </c>
      <c r="AS607" t="s">
        <v>65</v>
      </c>
      <c r="AT607">
        <v>0.375</v>
      </c>
      <c r="AU607">
        <v>1216</v>
      </c>
      <c r="AV607">
        <v>1096</v>
      </c>
      <c r="AW607">
        <v>80622</v>
      </c>
    </row>
    <row r="608" spans="1:49" hidden="1" x14ac:dyDescent="0.3">
      <c r="A608" s="8">
        <f t="shared" si="19"/>
        <v>240495</v>
      </c>
      <c r="B608" s="8">
        <f t="shared" si="20"/>
        <v>607</v>
      </c>
      <c r="C608" s="8">
        <f>IF(LEFT(E608,12)="National Tec",MAX($C$2:C607)+1,0)</f>
        <v>0</v>
      </c>
      <c r="D608" t="s">
        <v>881</v>
      </c>
      <c r="E608" t="s">
        <v>484</v>
      </c>
      <c r="F608" t="s">
        <v>48</v>
      </c>
      <c r="G608">
        <v>99</v>
      </c>
      <c r="H608">
        <v>1984</v>
      </c>
      <c r="I608">
        <v>2019</v>
      </c>
      <c r="J608">
        <v>240495</v>
      </c>
      <c r="K608">
        <v>209</v>
      </c>
      <c r="L608">
        <v>7</v>
      </c>
      <c r="M608">
        <v>3.0464285714285699</v>
      </c>
      <c r="N608">
        <v>4</v>
      </c>
      <c r="O608">
        <v>4</v>
      </c>
      <c r="P608">
        <v>35</v>
      </c>
      <c r="Q608">
        <v>114</v>
      </c>
      <c r="R608">
        <v>59</v>
      </c>
      <c r="S608">
        <v>172</v>
      </c>
      <c r="T608">
        <v>2.41850613515121</v>
      </c>
      <c r="U608">
        <v>183</v>
      </c>
      <c r="V608">
        <v>1.1420765027322399</v>
      </c>
      <c r="W608">
        <v>51</v>
      </c>
      <c r="X608">
        <v>3.6900000000000002E-2</v>
      </c>
      <c r="Y608">
        <v>268530</v>
      </c>
      <c r="Z608">
        <v>217</v>
      </c>
      <c r="AA608">
        <v>7</v>
      </c>
      <c r="AB608">
        <v>3.2464285714285701</v>
      </c>
      <c r="AC608">
        <v>4</v>
      </c>
      <c r="AD608">
        <v>4</v>
      </c>
      <c r="AE608">
        <v>35</v>
      </c>
      <c r="AF608">
        <v>120</v>
      </c>
      <c r="AG608">
        <v>59</v>
      </c>
      <c r="AH608">
        <v>178</v>
      </c>
      <c r="AI608">
        <v>2.4317702526899101</v>
      </c>
      <c r="AJ608">
        <v>190</v>
      </c>
      <c r="AK608">
        <v>1.1421052631578901</v>
      </c>
      <c r="AL608">
        <v>51</v>
      </c>
      <c r="AM608">
        <v>0</v>
      </c>
      <c r="AN608">
        <v>0</v>
      </c>
      <c r="AO608" t="s">
        <v>528</v>
      </c>
      <c r="AP608">
        <v>0.64</v>
      </c>
      <c r="AQ608" t="s">
        <v>59</v>
      </c>
      <c r="AR608">
        <v>0.133333333333333</v>
      </c>
      <c r="AS608" t="s">
        <v>51</v>
      </c>
      <c r="AT608">
        <v>1</v>
      </c>
      <c r="AU608">
        <v>1719</v>
      </c>
      <c r="AV608">
        <v>1569</v>
      </c>
      <c r="AW608">
        <v>80940</v>
      </c>
    </row>
    <row r="609" spans="1:49" hidden="1" x14ac:dyDescent="0.3">
      <c r="A609" s="8">
        <f t="shared" si="19"/>
        <v>244258</v>
      </c>
      <c r="B609" s="8">
        <f t="shared" si="20"/>
        <v>608</v>
      </c>
      <c r="C609" s="8">
        <f>IF(LEFT(E609,12)="National Tec",MAX($C$2:C608)+1,0)</f>
        <v>0</v>
      </c>
      <c r="D609" t="s">
        <v>882</v>
      </c>
      <c r="E609" t="s">
        <v>171</v>
      </c>
      <c r="F609" t="s">
        <v>48</v>
      </c>
      <c r="G609">
        <v>177</v>
      </c>
      <c r="H609">
        <v>1999</v>
      </c>
      <c r="I609">
        <v>2019</v>
      </c>
      <c r="J609">
        <v>244258</v>
      </c>
      <c r="K609">
        <v>443</v>
      </c>
      <c r="L609">
        <v>9</v>
      </c>
      <c r="M609">
        <v>4.8166666666666602</v>
      </c>
      <c r="N609">
        <v>3</v>
      </c>
      <c r="O609">
        <v>4</v>
      </c>
      <c r="P609">
        <v>26</v>
      </c>
      <c r="Q609">
        <v>6</v>
      </c>
      <c r="R609">
        <v>91</v>
      </c>
      <c r="S609">
        <v>308</v>
      </c>
      <c r="T609">
        <v>2.41199735591763</v>
      </c>
      <c r="U609">
        <v>428</v>
      </c>
      <c r="V609">
        <v>1.03504672897196</v>
      </c>
      <c r="W609">
        <v>55</v>
      </c>
      <c r="X609">
        <v>4.1099999999999998E-2</v>
      </c>
      <c r="Y609">
        <v>293505</v>
      </c>
      <c r="Z609">
        <v>462</v>
      </c>
      <c r="AA609">
        <v>9</v>
      </c>
      <c r="AB609">
        <v>4.5666666666666602</v>
      </c>
      <c r="AC609">
        <v>3</v>
      </c>
      <c r="AD609">
        <v>4</v>
      </c>
      <c r="AE609">
        <v>26</v>
      </c>
      <c r="AF609">
        <v>6</v>
      </c>
      <c r="AG609">
        <v>91</v>
      </c>
      <c r="AH609">
        <v>322</v>
      </c>
      <c r="AI609">
        <v>2.395241823039</v>
      </c>
      <c r="AJ609">
        <v>436</v>
      </c>
      <c r="AK609">
        <v>1.05963302752293</v>
      </c>
      <c r="AL609">
        <v>60</v>
      </c>
      <c r="AM609">
        <v>0</v>
      </c>
      <c r="AN609">
        <v>20</v>
      </c>
      <c r="AO609" t="s">
        <v>87</v>
      </c>
      <c r="AP609">
        <v>0.63354037267080698</v>
      </c>
      <c r="AQ609" t="s">
        <v>118</v>
      </c>
      <c r="AR609">
        <v>0.19254658385093101</v>
      </c>
      <c r="AS609" t="s">
        <v>88</v>
      </c>
      <c r="AT609">
        <v>0.90062111801242195</v>
      </c>
      <c r="AU609">
        <v>3579</v>
      </c>
      <c r="AV609">
        <v>2938</v>
      </c>
      <c r="AW609">
        <v>161179</v>
      </c>
    </row>
    <row r="610" spans="1:49" hidden="1" x14ac:dyDescent="0.3">
      <c r="A610" s="8">
        <f t="shared" si="19"/>
        <v>244603</v>
      </c>
      <c r="B610" s="8">
        <f t="shared" si="20"/>
        <v>609</v>
      </c>
      <c r="C610" s="8">
        <f>IF(LEFT(E610,12)="National Tec",MAX($C$2:C609)+1,0)</f>
        <v>0</v>
      </c>
      <c r="D610" t="s">
        <v>883</v>
      </c>
      <c r="E610" t="s">
        <v>884</v>
      </c>
      <c r="F610" t="s">
        <v>48</v>
      </c>
      <c r="G610">
        <v>110</v>
      </c>
      <c r="H610">
        <v>2008</v>
      </c>
      <c r="I610">
        <v>2020</v>
      </c>
      <c r="J610">
        <v>244603</v>
      </c>
      <c r="K610">
        <v>414</v>
      </c>
      <c r="L610">
        <v>10</v>
      </c>
      <c r="M610">
        <v>4.6830307835103202</v>
      </c>
      <c r="N610">
        <v>1</v>
      </c>
      <c r="O610">
        <v>0</v>
      </c>
      <c r="P610">
        <v>31</v>
      </c>
      <c r="Q610">
        <v>76</v>
      </c>
      <c r="R610">
        <v>58</v>
      </c>
      <c r="S610">
        <v>139</v>
      </c>
      <c r="T610">
        <v>2.4114279790728999</v>
      </c>
      <c r="U610">
        <v>387</v>
      </c>
      <c r="V610">
        <v>1.0697674418604599</v>
      </c>
      <c r="W610">
        <v>67</v>
      </c>
      <c r="X610">
        <v>7.8E-2</v>
      </c>
      <c r="Y610">
        <v>275242</v>
      </c>
      <c r="Z610">
        <v>449</v>
      </c>
      <c r="AA610">
        <v>10</v>
      </c>
      <c r="AB610">
        <v>4.9568403073198404</v>
      </c>
      <c r="AC610">
        <v>1</v>
      </c>
      <c r="AD610">
        <v>0</v>
      </c>
      <c r="AE610">
        <v>31</v>
      </c>
      <c r="AF610">
        <v>77</v>
      </c>
      <c r="AG610">
        <v>58</v>
      </c>
      <c r="AH610">
        <v>143</v>
      </c>
      <c r="AI610">
        <v>2.4217295737165898</v>
      </c>
      <c r="AJ610">
        <v>414</v>
      </c>
      <c r="AK610">
        <v>1.0845410628019301</v>
      </c>
      <c r="AL610">
        <v>67</v>
      </c>
      <c r="AM610">
        <v>0</v>
      </c>
      <c r="AN610">
        <v>0</v>
      </c>
      <c r="AO610" t="s">
        <v>528</v>
      </c>
      <c r="AP610">
        <v>0.278481012658227</v>
      </c>
      <c r="AQ610" t="s">
        <v>91</v>
      </c>
      <c r="AR610">
        <v>0.177215189873417</v>
      </c>
      <c r="AS610" t="s">
        <v>51</v>
      </c>
      <c r="AT610">
        <v>0.873417721518987</v>
      </c>
      <c r="AU610">
        <v>1760</v>
      </c>
      <c r="AV610">
        <v>1599</v>
      </c>
      <c r="AW610">
        <v>80940</v>
      </c>
    </row>
    <row r="611" spans="1:49" hidden="1" x14ac:dyDescent="0.3">
      <c r="A611" s="8">
        <f t="shared" si="19"/>
        <v>246057</v>
      </c>
      <c r="B611" s="8">
        <f t="shared" si="20"/>
        <v>610</v>
      </c>
      <c r="C611" s="8">
        <f>IF(LEFT(E611,12)="National Tec",MAX($C$2:C610)+1,0)</f>
        <v>0</v>
      </c>
      <c r="D611" t="s">
        <v>885</v>
      </c>
      <c r="E611" t="s">
        <v>223</v>
      </c>
      <c r="F611" t="s">
        <v>48</v>
      </c>
      <c r="G611">
        <v>97</v>
      </c>
      <c r="H611">
        <v>1988</v>
      </c>
      <c r="I611">
        <v>2020</v>
      </c>
      <c r="J611">
        <v>246057</v>
      </c>
      <c r="K611">
        <v>238</v>
      </c>
      <c r="L611">
        <v>7</v>
      </c>
      <c r="M611">
        <v>4.0857142857142801</v>
      </c>
      <c r="N611">
        <v>3</v>
      </c>
      <c r="O611">
        <v>5</v>
      </c>
      <c r="P611">
        <v>14</v>
      </c>
      <c r="Q611">
        <v>35</v>
      </c>
      <c r="R611">
        <v>71</v>
      </c>
      <c r="S611">
        <v>196</v>
      </c>
      <c r="T611">
        <v>2.4089406144574599</v>
      </c>
      <c r="U611">
        <v>221</v>
      </c>
      <c r="V611">
        <v>1.07692307692307</v>
      </c>
      <c r="W611">
        <v>61</v>
      </c>
      <c r="X611">
        <v>8.1100000000000005E-2</v>
      </c>
      <c r="Y611">
        <v>266439</v>
      </c>
      <c r="Z611">
        <v>259</v>
      </c>
      <c r="AA611">
        <v>7</v>
      </c>
      <c r="AB611">
        <v>4.5857142857142801</v>
      </c>
      <c r="AC611">
        <v>3</v>
      </c>
      <c r="AD611">
        <v>5</v>
      </c>
      <c r="AE611">
        <v>14</v>
      </c>
      <c r="AF611">
        <v>35</v>
      </c>
      <c r="AG611">
        <v>71</v>
      </c>
      <c r="AH611">
        <v>210</v>
      </c>
      <c r="AI611">
        <v>2.4350952005437501</v>
      </c>
      <c r="AJ611">
        <v>232</v>
      </c>
      <c r="AK611">
        <v>1.1163793103448201</v>
      </c>
      <c r="AL611">
        <v>62</v>
      </c>
      <c r="AM611">
        <v>0</v>
      </c>
      <c r="AN611">
        <v>0</v>
      </c>
      <c r="AO611" t="s">
        <v>761</v>
      </c>
      <c r="AP611">
        <v>0.707317073170731</v>
      </c>
      <c r="AQ611" t="s">
        <v>787</v>
      </c>
      <c r="AR611">
        <v>4.8780487804878002E-2</v>
      </c>
      <c r="AS611" t="s">
        <v>97</v>
      </c>
      <c r="AT611">
        <v>0.792682926829268</v>
      </c>
      <c r="AU611">
        <v>845</v>
      </c>
      <c r="AV611">
        <v>764</v>
      </c>
      <c r="AW611">
        <v>48043</v>
      </c>
    </row>
    <row r="612" spans="1:49" hidden="1" x14ac:dyDescent="0.3">
      <c r="A612" s="8">
        <f t="shared" si="19"/>
        <v>248773</v>
      </c>
      <c r="B612" s="8">
        <f t="shared" si="20"/>
        <v>611</v>
      </c>
      <c r="C612" s="8">
        <f>IF(LEFT(E612,12)="National Tec",MAX($C$2:C611)+1,0)</f>
        <v>0</v>
      </c>
      <c r="D612" t="s">
        <v>886</v>
      </c>
      <c r="E612" t="s">
        <v>47</v>
      </c>
      <c r="F612" t="s">
        <v>48</v>
      </c>
      <c r="G612">
        <v>32</v>
      </c>
      <c r="H612">
        <v>2006</v>
      </c>
      <c r="I612">
        <v>2020</v>
      </c>
      <c r="J612">
        <v>248773</v>
      </c>
      <c r="K612">
        <v>250</v>
      </c>
      <c r="L612">
        <v>10</v>
      </c>
      <c r="M612">
        <v>4.0303571428571399</v>
      </c>
      <c r="N612">
        <v>0</v>
      </c>
      <c r="O612">
        <v>0</v>
      </c>
      <c r="P612">
        <v>13</v>
      </c>
      <c r="Q612">
        <v>132</v>
      </c>
      <c r="R612">
        <v>18</v>
      </c>
      <c r="S612">
        <v>168</v>
      </c>
      <c r="T612">
        <v>2.4044951400641699</v>
      </c>
      <c r="U612">
        <v>228</v>
      </c>
      <c r="V612">
        <v>1.09649122807017</v>
      </c>
      <c r="W612">
        <v>22</v>
      </c>
      <c r="X612">
        <v>0.183</v>
      </c>
      <c r="Y612">
        <v>246841</v>
      </c>
      <c r="Z612">
        <v>306</v>
      </c>
      <c r="AA612">
        <v>11</v>
      </c>
      <c r="AB612">
        <v>4.1553571428571399</v>
      </c>
      <c r="AC612">
        <v>0</v>
      </c>
      <c r="AD612">
        <v>0</v>
      </c>
      <c r="AE612">
        <v>13</v>
      </c>
      <c r="AF612">
        <v>156</v>
      </c>
      <c r="AG612">
        <v>18</v>
      </c>
      <c r="AH612">
        <v>196</v>
      </c>
      <c r="AI612">
        <v>2.46605757778448</v>
      </c>
      <c r="AJ612">
        <v>251</v>
      </c>
      <c r="AK612">
        <v>1.2191235059760901</v>
      </c>
      <c r="AL612">
        <v>24</v>
      </c>
      <c r="AM612">
        <v>0</v>
      </c>
      <c r="AN612">
        <v>0</v>
      </c>
      <c r="AO612" t="s">
        <v>377</v>
      </c>
      <c r="AP612">
        <v>0.407407407407407</v>
      </c>
      <c r="AQ612" t="s">
        <v>59</v>
      </c>
      <c r="AR612">
        <v>0.37037037037037002</v>
      </c>
      <c r="AS612" t="s">
        <v>51</v>
      </c>
      <c r="AT612">
        <v>0.81481481481481399</v>
      </c>
      <c r="AU612">
        <v>109</v>
      </c>
      <c r="AV612">
        <v>113</v>
      </c>
      <c r="AW612">
        <v>16340</v>
      </c>
    </row>
    <row r="613" spans="1:49" hidden="1" x14ac:dyDescent="0.3">
      <c r="A613" s="8">
        <f t="shared" si="19"/>
        <v>248832</v>
      </c>
      <c r="B613" s="8">
        <f t="shared" si="20"/>
        <v>612</v>
      </c>
      <c r="C613" s="8">
        <f>IF(LEFT(E613,12)="National Tec",MAX($C$2:C612)+1,0)</f>
        <v>0</v>
      </c>
      <c r="D613" t="s">
        <v>887</v>
      </c>
      <c r="E613" t="s">
        <v>171</v>
      </c>
      <c r="F613" t="s">
        <v>48</v>
      </c>
      <c r="G613">
        <v>94</v>
      </c>
      <c r="H613">
        <v>1999</v>
      </c>
      <c r="I613">
        <v>2020</v>
      </c>
      <c r="J613">
        <v>248832</v>
      </c>
      <c r="K613">
        <v>357</v>
      </c>
      <c r="L613">
        <v>9</v>
      </c>
      <c r="M613">
        <v>4.5333333333333297</v>
      </c>
      <c r="N613">
        <v>1</v>
      </c>
      <c r="O613">
        <v>2</v>
      </c>
      <c r="P613">
        <v>23</v>
      </c>
      <c r="Q613">
        <v>56</v>
      </c>
      <c r="R613">
        <v>34</v>
      </c>
      <c r="S613">
        <v>79</v>
      </c>
      <c r="T613">
        <v>2.40440022572793</v>
      </c>
      <c r="U613">
        <v>301</v>
      </c>
      <c r="V613">
        <v>1.1860465116279</v>
      </c>
      <c r="W613">
        <v>47</v>
      </c>
      <c r="X613">
        <v>4.2900000000000001E-2</v>
      </c>
      <c r="Y613">
        <v>282937</v>
      </c>
      <c r="Z613">
        <v>373</v>
      </c>
      <c r="AA613">
        <v>9</v>
      </c>
      <c r="AB613">
        <v>4.7333333333333298</v>
      </c>
      <c r="AC613">
        <v>1</v>
      </c>
      <c r="AD613">
        <v>2</v>
      </c>
      <c r="AE613">
        <v>23</v>
      </c>
      <c r="AF613">
        <v>58</v>
      </c>
      <c r="AG613">
        <v>34</v>
      </c>
      <c r="AH613">
        <v>81</v>
      </c>
      <c r="AI613">
        <v>2.4103941784238101</v>
      </c>
      <c r="AJ613">
        <v>309</v>
      </c>
      <c r="AK613">
        <v>1.2071197411003201</v>
      </c>
      <c r="AL613">
        <v>51</v>
      </c>
      <c r="AM613">
        <v>0</v>
      </c>
      <c r="AN613">
        <v>3</v>
      </c>
      <c r="AO613" t="s">
        <v>87</v>
      </c>
      <c r="AP613">
        <v>0.421686746987951</v>
      </c>
      <c r="AQ613" t="s">
        <v>118</v>
      </c>
      <c r="AR613">
        <v>0.265060240963855</v>
      </c>
      <c r="AS613" t="s">
        <v>88</v>
      </c>
      <c r="AT613">
        <v>0.87951807228915602</v>
      </c>
      <c r="AU613">
        <v>3471</v>
      </c>
      <c r="AV613">
        <v>2999</v>
      </c>
      <c r="AW613">
        <v>161179</v>
      </c>
    </row>
    <row r="614" spans="1:49" hidden="1" x14ac:dyDescent="0.3">
      <c r="A614" s="8">
        <f t="shared" si="19"/>
        <v>250360</v>
      </c>
      <c r="B614" s="8">
        <f t="shared" si="20"/>
        <v>613</v>
      </c>
      <c r="C614" s="8">
        <f>IF(LEFT(E614,12)="National Tec",MAX($C$2:C613)+1,0)</f>
        <v>0</v>
      </c>
      <c r="D614" t="s">
        <v>888</v>
      </c>
      <c r="E614" t="s">
        <v>47</v>
      </c>
      <c r="F614" t="s">
        <v>48</v>
      </c>
      <c r="G614">
        <v>349</v>
      </c>
      <c r="H614">
        <v>1983</v>
      </c>
      <c r="I614">
        <v>2020</v>
      </c>
      <c r="J614">
        <v>250360</v>
      </c>
      <c r="K614">
        <v>1115</v>
      </c>
      <c r="L614">
        <v>11</v>
      </c>
      <c r="M614">
        <v>6.7908512239394501</v>
      </c>
      <c r="N614">
        <v>0</v>
      </c>
      <c r="O614">
        <v>0</v>
      </c>
      <c r="P614">
        <v>11</v>
      </c>
      <c r="Q614">
        <v>4</v>
      </c>
      <c r="R614">
        <v>81</v>
      </c>
      <c r="S614">
        <v>281</v>
      </c>
      <c r="T614">
        <v>2.4018547875559699</v>
      </c>
      <c r="U614">
        <v>935</v>
      </c>
      <c r="V614">
        <v>1.19251336898395</v>
      </c>
      <c r="W614">
        <v>244</v>
      </c>
      <c r="X614">
        <v>0.13830000000000001</v>
      </c>
      <c r="Y614">
        <v>256347</v>
      </c>
      <c r="Z614">
        <v>1294</v>
      </c>
      <c r="AA614">
        <v>13</v>
      </c>
      <c r="AB614">
        <v>6.9702163033045297</v>
      </c>
      <c r="AC614">
        <v>0</v>
      </c>
      <c r="AD614">
        <v>0</v>
      </c>
      <c r="AE614">
        <v>11</v>
      </c>
      <c r="AF614">
        <v>4</v>
      </c>
      <c r="AG614">
        <v>81</v>
      </c>
      <c r="AH614">
        <v>318</v>
      </c>
      <c r="AI614">
        <v>2.4508577697467802</v>
      </c>
      <c r="AJ614">
        <v>1015</v>
      </c>
      <c r="AK614">
        <v>1.27487684729064</v>
      </c>
      <c r="AL614">
        <v>255</v>
      </c>
      <c r="AM614">
        <v>0</v>
      </c>
      <c r="AN614">
        <v>1</v>
      </c>
      <c r="AO614" t="s">
        <v>110</v>
      </c>
      <c r="AP614">
        <v>0.358108108108108</v>
      </c>
      <c r="AQ614" t="s">
        <v>227</v>
      </c>
      <c r="AR614">
        <v>8.1081081081081002E-2</v>
      </c>
      <c r="AS614" t="s">
        <v>65</v>
      </c>
      <c r="AT614">
        <v>0.52702702702702697</v>
      </c>
      <c r="AU614">
        <v>1198</v>
      </c>
      <c r="AV614">
        <v>1154</v>
      </c>
      <c r="AW614">
        <v>80622</v>
      </c>
    </row>
    <row r="615" spans="1:49" hidden="1" x14ac:dyDescent="0.3">
      <c r="A615" s="8">
        <f t="shared" si="19"/>
        <v>254120</v>
      </c>
      <c r="B615" s="8">
        <f t="shared" si="20"/>
        <v>614</v>
      </c>
      <c r="C615" s="8">
        <f>IF(LEFT(E615,12)="National Tec",MAX($C$2:C614)+1,0)</f>
        <v>0</v>
      </c>
      <c r="D615" t="s">
        <v>889</v>
      </c>
      <c r="E615" t="s">
        <v>413</v>
      </c>
      <c r="F615" t="s">
        <v>48</v>
      </c>
      <c r="G615">
        <v>143</v>
      </c>
      <c r="H615">
        <v>2002</v>
      </c>
      <c r="I615">
        <v>2020</v>
      </c>
      <c r="J615">
        <v>254120</v>
      </c>
      <c r="K615">
        <v>511</v>
      </c>
      <c r="L615">
        <v>7</v>
      </c>
      <c r="M615">
        <v>3.8831151263001602</v>
      </c>
      <c r="N615">
        <v>7</v>
      </c>
      <c r="O615">
        <v>5</v>
      </c>
      <c r="P615">
        <v>40</v>
      </c>
      <c r="Q615">
        <v>45</v>
      </c>
      <c r="R615">
        <v>75</v>
      </c>
      <c r="S615">
        <v>70</v>
      </c>
      <c r="T615">
        <v>2.3957198432207201</v>
      </c>
      <c r="U615">
        <v>476</v>
      </c>
      <c r="V615">
        <v>1.0735294117647001</v>
      </c>
      <c r="W615">
        <v>63</v>
      </c>
      <c r="X615">
        <v>0.27929999999999999</v>
      </c>
      <c r="Y615">
        <v>246940</v>
      </c>
      <c r="Z615">
        <v>709</v>
      </c>
      <c r="AA615">
        <v>8</v>
      </c>
      <c r="AB615">
        <v>3.3414484596334999</v>
      </c>
      <c r="AC615">
        <v>7</v>
      </c>
      <c r="AD615">
        <v>5</v>
      </c>
      <c r="AE615">
        <v>40</v>
      </c>
      <c r="AF615">
        <v>62</v>
      </c>
      <c r="AG615">
        <v>75</v>
      </c>
      <c r="AH615">
        <v>94</v>
      </c>
      <c r="AI615">
        <v>2.46590421286855</v>
      </c>
      <c r="AJ615">
        <v>632</v>
      </c>
      <c r="AK615">
        <v>1.12183544303797</v>
      </c>
      <c r="AL615">
        <v>73</v>
      </c>
      <c r="AM615">
        <v>2</v>
      </c>
      <c r="AN615">
        <v>1</v>
      </c>
      <c r="AO615" t="s">
        <v>144</v>
      </c>
      <c r="AP615">
        <v>0.23478260869565201</v>
      </c>
      <c r="AQ615" t="s">
        <v>588</v>
      </c>
      <c r="AR615">
        <v>0.139130434782608</v>
      </c>
      <c r="AS615" t="s">
        <v>51</v>
      </c>
      <c r="AT615">
        <v>0.68695652173913002</v>
      </c>
      <c r="AU615">
        <v>1973</v>
      </c>
      <c r="AV615">
        <v>2098</v>
      </c>
      <c r="AW615">
        <v>106795</v>
      </c>
    </row>
    <row r="616" spans="1:49" hidden="1" x14ac:dyDescent="0.3">
      <c r="A616" s="8">
        <f t="shared" si="19"/>
        <v>257403</v>
      </c>
      <c r="B616" s="8">
        <f t="shared" si="20"/>
        <v>615</v>
      </c>
      <c r="C616" s="8">
        <f>IF(LEFT(E616,12)="National Tec",MAX($C$2:C615)+1,0)</f>
        <v>0</v>
      </c>
      <c r="D616" t="s">
        <v>890</v>
      </c>
      <c r="E616" t="s">
        <v>71</v>
      </c>
      <c r="F616" t="s">
        <v>48</v>
      </c>
      <c r="G616">
        <v>66</v>
      </c>
      <c r="H616">
        <v>1992</v>
      </c>
      <c r="I616">
        <v>2019</v>
      </c>
      <c r="J616">
        <v>257403</v>
      </c>
      <c r="K616">
        <v>261</v>
      </c>
      <c r="L616">
        <v>8</v>
      </c>
      <c r="M616">
        <v>3.9345238095238</v>
      </c>
      <c r="N616">
        <v>1</v>
      </c>
      <c r="O616">
        <v>1</v>
      </c>
      <c r="P616">
        <v>16</v>
      </c>
      <c r="Q616">
        <v>114</v>
      </c>
      <c r="R616">
        <v>20</v>
      </c>
      <c r="S616">
        <v>124</v>
      </c>
      <c r="T616">
        <v>2.3902299117525598</v>
      </c>
      <c r="U616">
        <v>241</v>
      </c>
      <c r="V616">
        <v>1.0829875518672101</v>
      </c>
      <c r="W616">
        <v>49</v>
      </c>
      <c r="X616">
        <v>1.14E-2</v>
      </c>
      <c r="Y616">
        <v>304018</v>
      </c>
      <c r="Z616">
        <v>264</v>
      </c>
      <c r="AA616">
        <v>8</v>
      </c>
      <c r="AB616">
        <v>3.9345238095238</v>
      </c>
      <c r="AC616">
        <v>1</v>
      </c>
      <c r="AD616">
        <v>1</v>
      </c>
      <c r="AE616">
        <v>16</v>
      </c>
      <c r="AF616">
        <v>115</v>
      </c>
      <c r="AG616">
        <v>20</v>
      </c>
      <c r="AH616">
        <v>125</v>
      </c>
      <c r="AI616">
        <v>2.38077987133049</v>
      </c>
      <c r="AJ616">
        <v>243</v>
      </c>
      <c r="AK616">
        <v>1.0864197530864099</v>
      </c>
      <c r="AL616">
        <v>49</v>
      </c>
      <c r="AM616">
        <v>10</v>
      </c>
      <c r="AN616">
        <v>2</v>
      </c>
      <c r="AO616" t="s">
        <v>761</v>
      </c>
      <c r="AP616">
        <v>0.69230769230769196</v>
      </c>
      <c r="AQ616" t="s">
        <v>787</v>
      </c>
      <c r="AR616">
        <v>0.15384615384615299</v>
      </c>
      <c r="AS616" t="s">
        <v>97</v>
      </c>
      <c r="AT616">
        <v>0.96153846153846101</v>
      </c>
      <c r="AU616">
        <v>1023</v>
      </c>
      <c r="AV616">
        <v>807</v>
      </c>
      <c r="AW616">
        <v>48043</v>
      </c>
    </row>
    <row r="617" spans="1:49" hidden="1" x14ac:dyDescent="0.3">
      <c r="A617" s="8">
        <f t="shared" si="19"/>
        <v>259068</v>
      </c>
      <c r="B617" s="8">
        <f t="shared" si="20"/>
        <v>616</v>
      </c>
      <c r="C617" s="8">
        <f>IF(LEFT(E617,12)="National Tec",MAX($C$2:C616)+1,0)</f>
        <v>0</v>
      </c>
      <c r="D617" t="s">
        <v>891</v>
      </c>
      <c r="E617" t="s">
        <v>223</v>
      </c>
      <c r="F617" t="s">
        <v>48</v>
      </c>
      <c r="G617">
        <v>216</v>
      </c>
      <c r="H617">
        <v>2001</v>
      </c>
      <c r="I617">
        <v>2020</v>
      </c>
      <c r="J617">
        <v>259068</v>
      </c>
      <c r="K617">
        <v>410</v>
      </c>
      <c r="L617">
        <v>7</v>
      </c>
      <c r="M617">
        <v>4.9400793650793604</v>
      </c>
      <c r="N617">
        <v>0</v>
      </c>
      <c r="O617">
        <v>0</v>
      </c>
      <c r="P617">
        <v>48</v>
      </c>
      <c r="Q617">
        <v>103</v>
      </c>
      <c r="R617">
        <v>68</v>
      </c>
      <c r="S617">
        <v>147</v>
      </c>
      <c r="T617">
        <v>2.3875259166135101</v>
      </c>
      <c r="U617">
        <v>254</v>
      </c>
      <c r="V617">
        <v>1.6141732283464501</v>
      </c>
      <c r="W617">
        <v>139</v>
      </c>
      <c r="X617">
        <v>0.47699999999999998</v>
      </c>
      <c r="Y617">
        <v>119579</v>
      </c>
      <c r="Z617">
        <v>784</v>
      </c>
      <c r="AA617">
        <v>12</v>
      </c>
      <c r="AB617">
        <v>6.9095238095238098</v>
      </c>
      <c r="AC617">
        <v>0</v>
      </c>
      <c r="AD617">
        <v>0</v>
      </c>
      <c r="AE617">
        <v>48</v>
      </c>
      <c r="AF617">
        <v>228</v>
      </c>
      <c r="AG617">
        <v>68</v>
      </c>
      <c r="AH617">
        <v>285</v>
      </c>
      <c r="AI617">
        <v>2.7506961165918802</v>
      </c>
      <c r="AJ617">
        <v>335</v>
      </c>
      <c r="AK617">
        <v>2.3402985074626801</v>
      </c>
      <c r="AL617">
        <v>181</v>
      </c>
      <c r="AM617">
        <v>0</v>
      </c>
      <c r="AN617">
        <v>0</v>
      </c>
      <c r="AO617" t="s">
        <v>198</v>
      </c>
      <c r="AP617">
        <v>0.70283018867924496</v>
      </c>
      <c r="AQ617" t="s">
        <v>892</v>
      </c>
      <c r="AR617">
        <v>0.10377358490565999</v>
      </c>
      <c r="AS617" t="s">
        <v>191</v>
      </c>
      <c r="AT617">
        <v>0.87735849056603699</v>
      </c>
      <c r="AU617">
        <v>278</v>
      </c>
      <c r="AV617">
        <v>666</v>
      </c>
      <c r="AW617">
        <v>25735</v>
      </c>
    </row>
    <row r="618" spans="1:49" hidden="1" x14ac:dyDescent="0.3">
      <c r="A618" s="8">
        <f t="shared" si="19"/>
        <v>259452</v>
      </c>
      <c r="B618" s="8">
        <f t="shared" si="20"/>
        <v>617</v>
      </c>
      <c r="C618" s="8">
        <f>IF(LEFT(E618,12)="National Tec",MAX($C$2:C617)+1,0)</f>
        <v>0</v>
      </c>
      <c r="D618" t="s">
        <v>893</v>
      </c>
      <c r="E618" t="s">
        <v>288</v>
      </c>
      <c r="F618" t="s">
        <v>48</v>
      </c>
      <c r="G618">
        <v>93</v>
      </c>
      <c r="H618">
        <v>1996</v>
      </c>
      <c r="I618">
        <v>2020</v>
      </c>
      <c r="J618">
        <v>259452</v>
      </c>
      <c r="K618">
        <v>306</v>
      </c>
      <c r="L618">
        <v>6</v>
      </c>
      <c r="M618">
        <v>3.7749999999999999</v>
      </c>
      <c r="N618">
        <v>1</v>
      </c>
      <c r="O618">
        <v>0</v>
      </c>
      <c r="P618">
        <v>29</v>
      </c>
      <c r="Q618">
        <v>210</v>
      </c>
      <c r="R618">
        <v>59</v>
      </c>
      <c r="S618">
        <v>236</v>
      </c>
      <c r="T618">
        <v>2.3869375319110002</v>
      </c>
      <c r="U618">
        <v>255</v>
      </c>
      <c r="V618">
        <v>1.2</v>
      </c>
      <c r="W618">
        <v>29</v>
      </c>
      <c r="X618">
        <v>0.113</v>
      </c>
      <c r="Y618">
        <v>269539</v>
      </c>
      <c r="Z618">
        <v>345</v>
      </c>
      <c r="AA618">
        <v>7</v>
      </c>
      <c r="AB618">
        <v>3.8345238095237999</v>
      </c>
      <c r="AC618">
        <v>1</v>
      </c>
      <c r="AD618">
        <v>0</v>
      </c>
      <c r="AE618">
        <v>29</v>
      </c>
      <c r="AF618">
        <v>221</v>
      </c>
      <c r="AG618">
        <v>59</v>
      </c>
      <c r="AH618">
        <v>255</v>
      </c>
      <c r="AI618">
        <v>2.4302404327884499</v>
      </c>
      <c r="AJ618">
        <v>273</v>
      </c>
      <c r="AK618">
        <v>1.2637362637362599</v>
      </c>
      <c r="AL618">
        <v>35</v>
      </c>
      <c r="AM618">
        <v>0</v>
      </c>
      <c r="AN618">
        <v>2</v>
      </c>
      <c r="AO618" t="s">
        <v>87</v>
      </c>
      <c r="AP618">
        <v>0.797752808988764</v>
      </c>
      <c r="AQ618" t="s">
        <v>118</v>
      </c>
      <c r="AR618">
        <v>0.123595505617977</v>
      </c>
      <c r="AS618" t="s">
        <v>88</v>
      </c>
      <c r="AT618">
        <v>0.97752808988763995</v>
      </c>
      <c r="AU618">
        <v>3284</v>
      </c>
      <c r="AV618">
        <v>3118</v>
      </c>
      <c r="AW618">
        <v>161179</v>
      </c>
    </row>
    <row r="619" spans="1:49" hidden="1" x14ac:dyDescent="0.3">
      <c r="A619" s="8">
        <f t="shared" si="19"/>
        <v>260227</v>
      </c>
      <c r="B619" s="8">
        <f t="shared" si="20"/>
        <v>618</v>
      </c>
      <c r="C619" s="8">
        <f>IF(LEFT(E619,12)="National Tec",MAX($C$2:C618)+1,0)</f>
        <v>0</v>
      </c>
      <c r="D619" t="s">
        <v>894</v>
      </c>
      <c r="E619" t="s">
        <v>78</v>
      </c>
      <c r="F619" t="s">
        <v>48</v>
      </c>
      <c r="G619">
        <v>148</v>
      </c>
      <c r="H619">
        <v>1990</v>
      </c>
      <c r="I619">
        <v>2019</v>
      </c>
      <c r="J619">
        <v>260227</v>
      </c>
      <c r="K619">
        <v>149</v>
      </c>
      <c r="L619">
        <v>5</v>
      </c>
      <c r="M619">
        <v>3.4261904761904698</v>
      </c>
      <c r="N619">
        <v>7</v>
      </c>
      <c r="O619">
        <v>22</v>
      </c>
      <c r="P619">
        <v>44</v>
      </c>
      <c r="Q619">
        <v>49</v>
      </c>
      <c r="R619">
        <v>109</v>
      </c>
      <c r="S619">
        <v>108</v>
      </c>
      <c r="T619">
        <v>2.38570699603966</v>
      </c>
      <c r="U619">
        <v>141</v>
      </c>
      <c r="V619">
        <v>1.0567375886524799</v>
      </c>
      <c r="W619">
        <v>42</v>
      </c>
      <c r="X619">
        <v>9.7000000000000003E-2</v>
      </c>
      <c r="Y619">
        <v>247787</v>
      </c>
      <c r="Z619">
        <v>165</v>
      </c>
      <c r="AA619">
        <v>6</v>
      </c>
      <c r="AB619">
        <v>3.9595238095238101</v>
      </c>
      <c r="AC619">
        <v>7</v>
      </c>
      <c r="AD619">
        <v>23</v>
      </c>
      <c r="AE619">
        <v>44</v>
      </c>
      <c r="AF619">
        <v>53</v>
      </c>
      <c r="AG619">
        <v>109</v>
      </c>
      <c r="AH619">
        <v>115</v>
      </c>
      <c r="AI619">
        <v>2.4645526280059298</v>
      </c>
      <c r="AJ619">
        <v>150</v>
      </c>
      <c r="AK619">
        <v>1.1000000000000001</v>
      </c>
      <c r="AL619">
        <v>44</v>
      </c>
      <c r="AM619">
        <v>5</v>
      </c>
      <c r="AN619">
        <v>3</v>
      </c>
      <c r="AO619" t="s">
        <v>87</v>
      </c>
      <c r="AP619">
        <v>0.394495412844036</v>
      </c>
      <c r="AQ619" t="s">
        <v>513</v>
      </c>
      <c r="AR619">
        <v>0.18348623853210999</v>
      </c>
      <c r="AS619" t="s">
        <v>88</v>
      </c>
      <c r="AT619">
        <v>0.75229357798165097</v>
      </c>
      <c r="AU619">
        <v>3019</v>
      </c>
      <c r="AV619">
        <v>3130</v>
      </c>
      <c r="AW619">
        <v>161179</v>
      </c>
    </row>
    <row r="620" spans="1:49" hidden="1" x14ac:dyDescent="0.3">
      <c r="A620" s="8">
        <f t="shared" si="19"/>
        <v>260739</v>
      </c>
      <c r="B620" s="8">
        <f t="shared" si="20"/>
        <v>619</v>
      </c>
      <c r="C620" s="8">
        <f>IF(LEFT(E620,12)="National Tec",MAX($C$2:C619)+1,0)</f>
        <v>0</v>
      </c>
      <c r="D620" t="s">
        <v>895</v>
      </c>
      <c r="E620" t="s">
        <v>117</v>
      </c>
      <c r="F620" t="s">
        <v>48</v>
      </c>
      <c r="G620">
        <v>41</v>
      </c>
      <c r="H620">
        <v>2007</v>
      </c>
      <c r="I620">
        <v>2020</v>
      </c>
      <c r="J620">
        <v>260739</v>
      </c>
      <c r="K620">
        <v>115</v>
      </c>
      <c r="L620">
        <v>6</v>
      </c>
      <c r="M620">
        <v>3.5845238095237999</v>
      </c>
      <c r="N620">
        <v>4</v>
      </c>
      <c r="O620">
        <v>12</v>
      </c>
      <c r="P620">
        <v>23</v>
      </c>
      <c r="Q620">
        <v>89</v>
      </c>
      <c r="R620">
        <v>23</v>
      </c>
      <c r="S620">
        <v>89</v>
      </c>
      <c r="T620">
        <v>2.3849354171999502</v>
      </c>
      <c r="U620">
        <v>85</v>
      </c>
      <c r="V620">
        <v>1.3529411764705801</v>
      </c>
      <c r="W620">
        <v>23</v>
      </c>
      <c r="X620">
        <v>0.17860000000000001</v>
      </c>
      <c r="Y620">
        <v>244237</v>
      </c>
      <c r="Z620">
        <v>140</v>
      </c>
      <c r="AA620">
        <v>7</v>
      </c>
      <c r="AB620">
        <v>3.8011904761904698</v>
      </c>
      <c r="AC620">
        <v>4</v>
      </c>
      <c r="AD620">
        <v>12</v>
      </c>
      <c r="AE620">
        <v>23</v>
      </c>
      <c r="AF620">
        <v>109</v>
      </c>
      <c r="AG620">
        <v>23</v>
      </c>
      <c r="AH620">
        <v>109</v>
      </c>
      <c r="AI620">
        <v>2.4704058402406499</v>
      </c>
      <c r="AJ620">
        <v>99</v>
      </c>
      <c r="AK620">
        <v>1.4141414141414099</v>
      </c>
      <c r="AL620">
        <v>24</v>
      </c>
      <c r="AM620">
        <v>0</v>
      </c>
      <c r="AN620">
        <v>0</v>
      </c>
      <c r="AO620" t="s">
        <v>787</v>
      </c>
      <c r="AP620">
        <v>0.88888888888888795</v>
      </c>
      <c r="AQ620" t="s">
        <v>869</v>
      </c>
      <c r="AR620">
        <v>8.3333333333333301E-2</v>
      </c>
      <c r="AS620" t="s">
        <v>97</v>
      </c>
      <c r="AT620">
        <v>0.88888888888888795</v>
      </c>
      <c r="AU620">
        <v>497</v>
      </c>
      <c r="AV620">
        <v>525</v>
      </c>
      <c r="AW620">
        <v>46255</v>
      </c>
    </row>
    <row r="621" spans="1:49" hidden="1" x14ac:dyDescent="0.3">
      <c r="A621" s="8">
        <f t="shared" si="19"/>
        <v>261403</v>
      </c>
      <c r="B621" s="8">
        <f t="shared" si="20"/>
        <v>620</v>
      </c>
      <c r="C621" s="8">
        <f>IF(LEFT(E621,12)="National Tec",MAX($C$2:C620)+1,0)</f>
        <v>0</v>
      </c>
      <c r="D621" t="s">
        <v>896</v>
      </c>
      <c r="E621" t="s">
        <v>47</v>
      </c>
      <c r="F621" t="s">
        <v>48</v>
      </c>
      <c r="G621">
        <v>123</v>
      </c>
      <c r="H621">
        <v>1998</v>
      </c>
      <c r="I621">
        <v>2020</v>
      </c>
      <c r="J621">
        <v>261403</v>
      </c>
      <c r="K621">
        <v>241</v>
      </c>
      <c r="L621">
        <v>8</v>
      </c>
      <c r="M621">
        <v>3.95</v>
      </c>
      <c r="N621">
        <v>1</v>
      </c>
      <c r="O621">
        <v>1</v>
      </c>
      <c r="P621">
        <v>29</v>
      </c>
      <c r="Q621">
        <v>114</v>
      </c>
      <c r="R621">
        <v>35</v>
      </c>
      <c r="S621">
        <v>124</v>
      </c>
      <c r="T621">
        <v>2.3839049825211398</v>
      </c>
      <c r="U621">
        <v>169</v>
      </c>
      <c r="V621">
        <v>1.4260355029585701</v>
      </c>
      <c r="W621">
        <v>66</v>
      </c>
      <c r="X621">
        <v>0.26300000000000001</v>
      </c>
      <c r="Y621">
        <v>143422</v>
      </c>
      <c r="Z621">
        <v>327</v>
      </c>
      <c r="AA621">
        <v>9</v>
      </c>
      <c r="AB621">
        <v>5.8333333333333304</v>
      </c>
      <c r="AC621">
        <v>1</v>
      </c>
      <c r="AD621">
        <v>6</v>
      </c>
      <c r="AE621">
        <v>29</v>
      </c>
      <c r="AF621">
        <v>141</v>
      </c>
      <c r="AG621">
        <v>35</v>
      </c>
      <c r="AH621">
        <v>159</v>
      </c>
      <c r="AI621">
        <v>2.6812288454722299</v>
      </c>
      <c r="AJ621">
        <v>188</v>
      </c>
      <c r="AK621">
        <v>1.73936170212765</v>
      </c>
      <c r="AL621">
        <v>73</v>
      </c>
      <c r="AM621">
        <v>0</v>
      </c>
      <c r="AN621">
        <v>1</v>
      </c>
      <c r="AO621" t="s">
        <v>87</v>
      </c>
      <c r="AP621">
        <v>0.208695652173913</v>
      </c>
      <c r="AQ621" t="s">
        <v>152</v>
      </c>
      <c r="AR621">
        <v>0.147826086956521</v>
      </c>
      <c r="AS621" t="s">
        <v>85</v>
      </c>
      <c r="AT621">
        <v>0.434782608695652</v>
      </c>
      <c r="AU621">
        <v>1628</v>
      </c>
      <c r="AV621">
        <v>3147</v>
      </c>
      <c r="AW621">
        <v>161179</v>
      </c>
    </row>
    <row r="622" spans="1:49" hidden="1" x14ac:dyDescent="0.3">
      <c r="A622" s="8">
        <f t="shared" si="19"/>
        <v>263316</v>
      </c>
      <c r="B622" s="8">
        <f t="shared" si="20"/>
        <v>621</v>
      </c>
      <c r="C622" s="8">
        <f>IF(LEFT(E622,12)="National Tec",MAX($C$2:C621)+1,0)</f>
        <v>0</v>
      </c>
      <c r="D622" t="s">
        <v>897</v>
      </c>
      <c r="E622" t="s">
        <v>150</v>
      </c>
      <c r="F622" t="s">
        <v>48</v>
      </c>
      <c r="G622">
        <v>42</v>
      </c>
      <c r="H622">
        <v>2005</v>
      </c>
      <c r="I622">
        <v>2020</v>
      </c>
      <c r="J622">
        <v>263316</v>
      </c>
      <c r="K622">
        <v>191</v>
      </c>
      <c r="L622">
        <v>8</v>
      </c>
      <c r="M622">
        <v>3.2761904761904699</v>
      </c>
      <c r="N622">
        <v>2</v>
      </c>
      <c r="O622">
        <v>2</v>
      </c>
      <c r="P622">
        <v>25</v>
      </c>
      <c r="Q622">
        <v>127</v>
      </c>
      <c r="R622">
        <v>28</v>
      </c>
      <c r="S622">
        <v>129</v>
      </c>
      <c r="T622">
        <v>2.38086460034144</v>
      </c>
      <c r="U622">
        <v>165</v>
      </c>
      <c r="V622">
        <v>1.1575757575757499</v>
      </c>
      <c r="W622">
        <v>27</v>
      </c>
      <c r="X622">
        <v>9.0499999999999997E-2</v>
      </c>
      <c r="Y622">
        <v>279666</v>
      </c>
      <c r="Z622">
        <v>210</v>
      </c>
      <c r="AA622">
        <v>8</v>
      </c>
      <c r="AB622">
        <v>3.79404761904761</v>
      </c>
      <c r="AC622">
        <v>2</v>
      </c>
      <c r="AD622">
        <v>2</v>
      </c>
      <c r="AE622">
        <v>25</v>
      </c>
      <c r="AF622">
        <v>132</v>
      </c>
      <c r="AG622">
        <v>28</v>
      </c>
      <c r="AH622">
        <v>134</v>
      </c>
      <c r="AI622">
        <v>2.41518490716969</v>
      </c>
      <c r="AJ622">
        <v>180</v>
      </c>
      <c r="AK622">
        <v>1.1666666666666601</v>
      </c>
      <c r="AL622">
        <v>29</v>
      </c>
      <c r="AM622">
        <v>0</v>
      </c>
      <c r="AN622">
        <v>9</v>
      </c>
      <c r="AO622" t="s">
        <v>87</v>
      </c>
      <c r="AP622">
        <v>0.35135135135135098</v>
      </c>
      <c r="AQ622" t="s">
        <v>118</v>
      </c>
      <c r="AR622">
        <v>0.29729729729729698</v>
      </c>
      <c r="AS622" t="s">
        <v>88</v>
      </c>
      <c r="AT622">
        <v>0.83783783783783705</v>
      </c>
      <c r="AU622">
        <v>3421</v>
      </c>
      <c r="AV622">
        <v>3169</v>
      </c>
      <c r="AW622">
        <v>161179</v>
      </c>
    </row>
    <row r="623" spans="1:49" hidden="1" x14ac:dyDescent="0.3">
      <c r="A623" s="8">
        <f t="shared" si="19"/>
        <v>267730</v>
      </c>
      <c r="B623" s="8">
        <f t="shared" si="20"/>
        <v>622</v>
      </c>
      <c r="C623" s="8">
        <f>IF(LEFT(E623,12)="National Tec",MAX($C$2:C622)+1,0)</f>
        <v>0</v>
      </c>
      <c r="D623" t="s">
        <v>898</v>
      </c>
      <c r="E623" t="s">
        <v>117</v>
      </c>
      <c r="F623" t="s">
        <v>48</v>
      </c>
      <c r="G623">
        <v>189</v>
      </c>
      <c r="H623">
        <v>1990</v>
      </c>
      <c r="I623">
        <v>2020</v>
      </c>
      <c r="J623">
        <v>267730</v>
      </c>
      <c r="K623">
        <v>254</v>
      </c>
      <c r="L623">
        <v>7</v>
      </c>
      <c r="M623">
        <v>3.9313815269697598</v>
      </c>
      <c r="N623">
        <v>12</v>
      </c>
      <c r="O623">
        <v>5</v>
      </c>
      <c r="P623">
        <v>29</v>
      </c>
      <c r="Q623">
        <v>28</v>
      </c>
      <c r="R623">
        <v>135</v>
      </c>
      <c r="S623">
        <v>173</v>
      </c>
      <c r="T623">
        <v>2.37392735240245</v>
      </c>
      <c r="U623">
        <v>196</v>
      </c>
      <c r="V623">
        <v>1.2959183673469299</v>
      </c>
      <c r="W623">
        <v>93</v>
      </c>
      <c r="X623">
        <v>0.5252</v>
      </c>
      <c r="Y623">
        <v>76570</v>
      </c>
      <c r="Z623">
        <v>535</v>
      </c>
      <c r="AA623">
        <v>10</v>
      </c>
      <c r="AB623">
        <v>6.9079688285570597</v>
      </c>
      <c r="AC623">
        <v>12</v>
      </c>
      <c r="AD623">
        <v>20</v>
      </c>
      <c r="AE623">
        <v>29</v>
      </c>
      <c r="AF623">
        <v>67</v>
      </c>
      <c r="AG623">
        <v>135</v>
      </c>
      <c r="AH623">
        <v>404</v>
      </c>
      <c r="AI623">
        <v>2.9142202194435001</v>
      </c>
      <c r="AJ623">
        <v>236</v>
      </c>
      <c r="AK623">
        <v>2.2669491525423702</v>
      </c>
      <c r="AL623">
        <v>126</v>
      </c>
      <c r="AM623">
        <v>0</v>
      </c>
      <c r="AN623">
        <v>0</v>
      </c>
      <c r="AO623" t="s">
        <v>761</v>
      </c>
      <c r="AP623">
        <v>0.53374233128834303</v>
      </c>
      <c r="AQ623" t="s">
        <v>787</v>
      </c>
      <c r="AR623">
        <v>0.29447852760736198</v>
      </c>
      <c r="AS623" t="s">
        <v>97</v>
      </c>
      <c r="AT623">
        <v>0.82822085889570496</v>
      </c>
      <c r="AU623">
        <v>181</v>
      </c>
      <c r="AV623">
        <v>844</v>
      </c>
      <c r="AW623">
        <v>48043</v>
      </c>
    </row>
    <row r="624" spans="1:49" hidden="1" x14ac:dyDescent="0.3">
      <c r="A624" s="8">
        <f t="shared" si="19"/>
        <v>268627</v>
      </c>
      <c r="B624" s="8">
        <f t="shared" si="20"/>
        <v>623</v>
      </c>
      <c r="C624" s="8">
        <f>IF(LEFT(E624,12)="National Tec",MAX($C$2:C623)+1,0)</f>
        <v>0</v>
      </c>
      <c r="D624" t="s">
        <v>899</v>
      </c>
      <c r="E624" t="s">
        <v>82</v>
      </c>
      <c r="F624" t="s">
        <v>48</v>
      </c>
      <c r="G624">
        <v>70</v>
      </c>
      <c r="H624">
        <v>2001</v>
      </c>
      <c r="I624">
        <v>2020</v>
      </c>
      <c r="J624">
        <v>268627</v>
      </c>
      <c r="K624">
        <v>103</v>
      </c>
      <c r="L624">
        <v>5</v>
      </c>
      <c r="M624">
        <v>3.8333333333333299</v>
      </c>
      <c r="N624">
        <v>25</v>
      </c>
      <c r="O624">
        <v>15</v>
      </c>
      <c r="P624">
        <v>56</v>
      </c>
      <c r="Q624">
        <v>75</v>
      </c>
      <c r="R624">
        <v>69</v>
      </c>
      <c r="S624">
        <v>101</v>
      </c>
      <c r="T624">
        <v>2.3726049270052401</v>
      </c>
      <c r="U624">
        <v>83</v>
      </c>
      <c r="V624">
        <v>1.24096385542168</v>
      </c>
      <c r="W624">
        <v>35</v>
      </c>
      <c r="X624">
        <v>0.42780000000000001</v>
      </c>
      <c r="Y624">
        <v>127688</v>
      </c>
      <c r="Z624">
        <v>180</v>
      </c>
      <c r="AA624">
        <v>7</v>
      </c>
      <c r="AB624">
        <v>5.9999999999999902</v>
      </c>
      <c r="AC624">
        <v>25</v>
      </c>
      <c r="AD624">
        <v>27</v>
      </c>
      <c r="AE624">
        <v>56</v>
      </c>
      <c r="AF624">
        <v>120</v>
      </c>
      <c r="AG624">
        <v>69</v>
      </c>
      <c r="AH624">
        <v>178</v>
      </c>
      <c r="AI624">
        <v>2.7262086245625299</v>
      </c>
      <c r="AJ624">
        <v>97</v>
      </c>
      <c r="AK624">
        <v>1.85567010309278</v>
      </c>
      <c r="AL624">
        <v>38</v>
      </c>
      <c r="AM624">
        <v>0</v>
      </c>
      <c r="AN624">
        <v>0</v>
      </c>
      <c r="AO624" t="s">
        <v>582</v>
      </c>
      <c r="AP624">
        <v>0.51063829787234005</v>
      </c>
      <c r="AQ624" t="s">
        <v>234</v>
      </c>
      <c r="AR624">
        <v>0.23404255319148901</v>
      </c>
      <c r="AS624" t="s">
        <v>97</v>
      </c>
      <c r="AT624">
        <v>0.51063829787234005</v>
      </c>
      <c r="AU624">
        <v>171</v>
      </c>
      <c r="AV624">
        <v>431</v>
      </c>
      <c r="AW624">
        <v>24091</v>
      </c>
    </row>
    <row r="625" spans="1:49" hidden="1" x14ac:dyDescent="0.3">
      <c r="A625" s="8">
        <f t="shared" si="19"/>
        <v>269743</v>
      </c>
      <c r="B625" s="8">
        <f t="shared" si="20"/>
        <v>624</v>
      </c>
      <c r="C625" s="8">
        <f>IF(LEFT(E625,12)="National Tec",MAX($C$2:C624)+1,0)</f>
        <v>0</v>
      </c>
      <c r="D625" t="s">
        <v>900</v>
      </c>
      <c r="E625" t="s">
        <v>467</v>
      </c>
      <c r="F625" t="s">
        <v>48</v>
      </c>
      <c r="G625">
        <v>12</v>
      </c>
      <c r="H625">
        <v>2017</v>
      </c>
      <c r="I625">
        <v>2019</v>
      </c>
      <c r="J625">
        <v>269743</v>
      </c>
      <c r="K625">
        <v>401</v>
      </c>
      <c r="L625">
        <v>7</v>
      </c>
      <c r="M625">
        <v>2.1761904761904698</v>
      </c>
      <c r="N625">
        <v>0</v>
      </c>
      <c r="O625">
        <v>0</v>
      </c>
      <c r="P625">
        <v>8</v>
      </c>
      <c r="Q625">
        <v>273</v>
      </c>
      <c r="R625">
        <v>8</v>
      </c>
      <c r="S625">
        <v>273</v>
      </c>
      <c r="T625">
        <v>2.3708153042543301</v>
      </c>
      <c r="U625">
        <v>327</v>
      </c>
      <c r="V625">
        <v>1.2262996941896001</v>
      </c>
      <c r="W625">
        <v>10</v>
      </c>
      <c r="X625">
        <v>3.3700000000000001E-2</v>
      </c>
      <c r="Y625">
        <v>299422</v>
      </c>
      <c r="Z625">
        <v>415</v>
      </c>
      <c r="AA625">
        <v>7</v>
      </c>
      <c r="AB625">
        <v>2.37619047619047</v>
      </c>
      <c r="AC625">
        <v>0</v>
      </c>
      <c r="AD625">
        <v>0</v>
      </c>
      <c r="AE625">
        <v>8</v>
      </c>
      <c r="AF625">
        <v>283</v>
      </c>
      <c r="AG625">
        <v>8</v>
      </c>
      <c r="AH625">
        <v>283</v>
      </c>
      <c r="AI625">
        <v>2.3871665861567299</v>
      </c>
      <c r="AJ625">
        <v>334</v>
      </c>
      <c r="AK625">
        <v>1.2425149700598801</v>
      </c>
      <c r="AL625">
        <v>10</v>
      </c>
      <c r="AM625">
        <v>0</v>
      </c>
      <c r="AN625">
        <v>14</v>
      </c>
      <c r="AO625" t="s">
        <v>724</v>
      </c>
      <c r="AP625">
        <v>0.18181818181818099</v>
      </c>
      <c r="AQ625" t="s">
        <v>279</v>
      </c>
      <c r="AR625">
        <v>0.18181818181818099</v>
      </c>
      <c r="AS625" t="s">
        <v>88</v>
      </c>
      <c r="AT625">
        <v>0.72727272727272696</v>
      </c>
      <c r="AU625">
        <v>136</v>
      </c>
      <c r="AV625">
        <v>122</v>
      </c>
      <c r="AW625">
        <v>9666</v>
      </c>
    </row>
    <row r="626" spans="1:49" hidden="1" x14ac:dyDescent="0.3">
      <c r="A626" s="8">
        <f t="shared" si="19"/>
        <v>279088</v>
      </c>
      <c r="B626" s="8">
        <f t="shared" si="20"/>
        <v>625</v>
      </c>
      <c r="C626" s="8">
        <f>IF(LEFT(E626,12)="National Tec",MAX($C$2:C625)+1,0)</f>
        <v>0</v>
      </c>
      <c r="D626" t="s">
        <v>901</v>
      </c>
      <c r="E626" t="s">
        <v>805</v>
      </c>
      <c r="F626" t="s">
        <v>48</v>
      </c>
      <c r="G626">
        <v>52</v>
      </c>
      <c r="H626">
        <v>2007</v>
      </c>
      <c r="I626">
        <v>2020</v>
      </c>
      <c r="J626">
        <v>279088</v>
      </c>
      <c r="K626">
        <v>230</v>
      </c>
      <c r="L626">
        <v>9</v>
      </c>
      <c r="M626">
        <v>4.8376373626373601</v>
      </c>
      <c r="N626">
        <v>0</v>
      </c>
      <c r="O626">
        <v>0</v>
      </c>
      <c r="P626">
        <v>20</v>
      </c>
      <c r="Q626">
        <v>90</v>
      </c>
      <c r="R626">
        <v>29</v>
      </c>
      <c r="S626">
        <v>132</v>
      </c>
      <c r="T626">
        <v>2.3565414503086699</v>
      </c>
      <c r="U626">
        <v>188</v>
      </c>
      <c r="V626">
        <v>1.22340425531914</v>
      </c>
      <c r="W626">
        <v>36</v>
      </c>
      <c r="X626">
        <v>0.14180000000000001</v>
      </c>
      <c r="Y626">
        <v>312658</v>
      </c>
      <c r="Z626">
        <v>268</v>
      </c>
      <c r="AA626">
        <v>9</v>
      </c>
      <c r="AB626">
        <v>4.5876373626373601</v>
      </c>
      <c r="AC626">
        <v>0</v>
      </c>
      <c r="AD626">
        <v>0</v>
      </c>
      <c r="AE626">
        <v>20</v>
      </c>
      <c r="AF626">
        <v>100</v>
      </c>
      <c r="AG626">
        <v>29</v>
      </c>
      <c r="AH626">
        <v>152</v>
      </c>
      <c r="AI626">
        <v>2.3689563173206398</v>
      </c>
      <c r="AJ626">
        <v>204</v>
      </c>
      <c r="AK626">
        <v>1.31372549019607</v>
      </c>
      <c r="AL626">
        <v>41</v>
      </c>
      <c r="AM626">
        <v>1</v>
      </c>
      <c r="AN626">
        <v>1</v>
      </c>
      <c r="AO626" t="s">
        <v>314</v>
      </c>
      <c r="AP626">
        <v>0.3</v>
      </c>
      <c r="AQ626" t="s">
        <v>68</v>
      </c>
      <c r="AR626">
        <v>0.28000000000000003</v>
      </c>
      <c r="AS626" t="s">
        <v>69</v>
      </c>
      <c r="AT626">
        <v>0.36</v>
      </c>
      <c r="AU626">
        <v>1163</v>
      </c>
      <c r="AV626">
        <v>929</v>
      </c>
      <c r="AW626">
        <v>99488</v>
      </c>
    </row>
    <row r="627" spans="1:49" hidden="1" x14ac:dyDescent="0.3">
      <c r="A627" s="8">
        <f t="shared" si="19"/>
        <v>279689</v>
      </c>
      <c r="B627" s="8">
        <f t="shared" si="20"/>
        <v>626</v>
      </c>
      <c r="C627" s="8">
        <f>IF(LEFT(E627,12)="National Tec",MAX($C$2:C626)+1,0)</f>
        <v>0</v>
      </c>
      <c r="D627" t="s">
        <v>902</v>
      </c>
      <c r="E627" t="s">
        <v>71</v>
      </c>
      <c r="F627" t="s">
        <v>48</v>
      </c>
      <c r="G627">
        <v>27</v>
      </c>
      <c r="H627">
        <v>2001</v>
      </c>
      <c r="I627">
        <v>2017</v>
      </c>
      <c r="J627">
        <v>279689</v>
      </c>
      <c r="K627">
        <v>91</v>
      </c>
      <c r="L627">
        <v>5</v>
      </c>
      <c r="M627">
        <v>3.9166666666666599</v>
      </c>
      <c r="N627">
        <v>4</v>
      </c>
      <c r="O627">
        <v>17</v>
      </c>
      <c r="P627">
        <v>16</v>
      </c>
      <c r="Q627">
        <v>66</v>
      </c>
      <c r="R627">
        <v>26</v>
      </c>
      <c r="S627">
        <v>90</v>
      </c>
      <c r="T627">
        <v>2.3555710629340698</v>
      </c>
      <c r="U627">
        <v>76</v>
      </c>
      <c r="V627">
        <v>1.1973684210526301</v>
      </c>
      <c r="W627">
        <v>21</v>
      </c>
      <c r="X627">
        <v>2.1499999999999998E-2</v>
      </c>
      <c r="Y627">
        <v>339413</v>
      </c>
      <c r="Z627">
        <v>93</v>
      </c>
      <c r="AA627">
        <v>5</v>
      </c>
      <c r="AB627">
        <v>3.6666666666666599</v>
      </c>
      <c r="AC627">
        <v>4</v>
      </c>
      <c r="AD627">
        <v>17</v>
      </c>
      <c r="AE627">
        <v>16</v>
      </c>
      <c r="AF627">
        <v>66</v>
      </c>
      <c r="AG627">
        <v>26</v>
      </c>
      <c r="AH627">
        <v>92</v>
      </c>
      <c r="AI627">
        <v>2.3343103362634299</v>
      </c>
      <c r="AJ627">
        <v>78</v>
      </c>
      <c r="AK627">
        <v>1.1923076923076901</v>
      </c>
      <c r="AL627">
        <v>21</v>
      </c>
      <c r="AM627">
        <v>0</v>
      </c>
      <c r="AN627">
        <v>0</v>
      </c>
      <c r="AO627" t="s">
        <v>582</v>
      </c>
      <c r="AP627">
        <v>0.44444444444444398</v>
      </c>
      <c r="AQ627" t="s">
        <v>76</v>
      </c>
      <c r="AR627">
        <v>0.11111111111111099</v>
      </c>
      <c r="AS627" t="s">
        <v>97</v>
      </c>
      <c r="AT627">
        <v>0.44444444444444398</v>
      </c>
      <c r="AU627">
        <v>626</v>
      </c>
      <c r="AV627">
        <v>462</v>
      </c>
      <c r="AW627">
        <v>24091</v>
      </c>
    </row>
    <row r="628" spans="1:49" hidden="1" x14ac:dyDescent="0.3">
      <c r="A628" s="8">
        <f t="shared" si="19"/>
        <v>280228</v>
      </c>
      <c r="B628" s="8">
        <f t="shared" si="20"/>
        <v>627</v>
      </c>
      <c r="C628" s="8">
        <f>IF(LEFT(E628,12)="National Tec",MAX($C$2:C627)+1,0)</f>
        <v>0</v>
      </c>
      <c r="D628" t="s">
        <v>903</v>
      </c>
      <c r="E628" t="s">
        <v>122</v>
      </c>
      <c r="F628" t="s">
        <v>48</v>
      </c>
      <c r="G628">
        <v>77</v>
      </c>
      <c r="H628">
        <v>1999</v>
      </c>
      <c r="I628">
        <v>2020</v>
      </c>
      <c r="J628">
        <v>280228</v>
      </c>
      <c r="K628">
        <v>221</v>
      </c>
      <c r="L628">
        <v>8</v>
      </c>
      <c r="M628">
        <v>4</v>
      </c>
      <c r="N628">
        <v>0</v>
      </c>
      <c r="O628">
        <v>0</v>
      </c>
      <c r="P628">
        <v>38</v>
      </c>
      <c r="Q628">
        <v>143</v>
      </c>
      <c r="R628">
        <v>45</v>
      </c>
      <c r="S628">
        <v>166</v>
      </c>
      <c r="T628">
        <v>2.3547921205520401</v>
      </c>
      <c r="U628">
        <v>195</v>
      </c>
      <c r="V628">
        <v>1.13333333333333</v>
      </c>
      <c r="W628">
        <v>45</v>
      </c>
      <c r="X628">
        <v>0.1875</v>
      </c>
      <c r="Y628">
        <v>258558</v>
      </c>
      <c r="Z628">
        <v>272</v>
      </c>
      <c r="AA628">
        <v>8</v>
      </c>
      <c r="AB628">
        <v>4.9999999999999902</v>
      </c>
      <c r="AC628">
        <v>0</v>
      </c>
      <c r="AD628">
        <v>0</v>
      </c>
      <c r="AE628">
        <v>38</v>
      </c>
      <c r="AF628">
        <v>175</v>
      </c>
      <c r="AG628">
        <v>45</v>
      </c>
      <c r="AH628">
        <v>204</v>
      </c>
      <c r="AI628">
        <v>2.4473197587816098</v>
      </c>
      <c r="AJ628">
        <v>208</v>
      </c>
      <c r="AK628">
        <v>1.3076923076922999</v>
      </c>
      <c r="AL628">
        <v>49</v>
      </c>
      <c r="AM628">
        <v>0</v>
      </c>
      <c r="AN628">
        <v>0</v>
      </c>
      <c r="AO628" t="s">
        <v>144</v>
      </c>
      <c r="AP628">
        <v>0.261538461538461</v>
      </c>
      <c r="AQ628" t="s">
        <v>91</v>
      </c>
      <c r="AR628">
        <v>0.15384615384615299</v>
      </c>
      <c r="AS628" t="s">
        <v>51</v>
      </c>
      <c r="AT628">
        <v>0.93846153846153801</v>
      </c>
      <c r="AU628">
        <v>2047</v>
      </c>
      <c r="AV628">
        <v>2281</v>
      </c>
      <c r="AW628">
        <v>106795</v>
      </c>
    </row>
    <row r="629" spans="1:49" hidden="1" x14ac:dyDescent="0.3">
      <c r="A629" s="8">
        <f t="shared" si="19"/>
        <v>280276</v>
      </c>
      <c r="B629" s="8">
        <f t="shared" si="20"/>
        <v>628</v>
      </c>
      <c r="C629" s="8">
        <f>IF(LEFT(E629,12)="National Tec",MAX($C$2:C628)+1,0)</f>
        <v>0</v>
      </c>
      <c r="D629" t="s">
        <v>904</v>
      </c>
      <c r="E629" t="s">
        <v>413</v>
      </c>
      <c r="F629" t="s">
        <v>48</v>
      </c>
      <c r="G629">
        <v>200</v>
      </c>
      <c r="H629">
        <v>1981</v>
      </c>
      <c r="I629">
        <v>2020</v>
      </c>
      <c r="J629">
        <v>280276</v>
      </c>
      <c r="K629">
        <v>169</v>
      </c>
      <c r="L629">
        <v>6</v>
      </c>
      <c r="M629">
        <v>3.9</v>
      </c>
      <c r="N629">
        <v>15</v>
      </c>
      <c r="O629">
        <v>10</v>
      </c>
      <c r="P629">
        <v>61</v>
      </c>
      <c r="Q629">
        <v>43</v>
      </c>
      <c r="R629">
        <v>162</v>
      </c>
      <c r="S629">
        <v>94</v>
      </c>
      <c r="T629">
        <v>2.3547282036532899</v>
      </c>
      <c r="U629">
        <v>138</v>
      </c>
      <c r="V629">
        <v>1.22463768115942</v>
      </c>
      <c r="W629">
        <v>54</v>
      </c>
      <c r="X629">
        <v>0.2555</v>
      </c>
      <c r="Y629">
        <v>215131</v>
      </c>
      <c r="Z629">
        <v>227</v>
      </c>
      <c r="AA629">
        <v>7</v>
      </c>
      <c r="AB629">
        <v>4.9833333333333298</v>
      </c>
      <c r="AC629">
        <v>15</v>
      </c>
      <c r="AD629">
        <v>11</v>
      </c>
      <c r="AE629">
        <v>61</v>
      </c>
      <c r="AF629">
        <v>55</v>
      </c>
      <c r="AG629">
        <v>162</v>
      </c>
      <c r="AH629">
        <v>143</v>
      </c>
      <c r="AI629">
        <v>2.5216372790784498</v>
      </c>
      <c r="AJ629">
        <v>156</v>
      </c>
      <c r="AK629">
        <v>1.4551282051282</v>
      </c>
      <c r="AL629">
        <v>69</v>
      </c>
      <c r="AM629">
        <v>0</v>
      </c>
      <c r="AN629">
        <v>6</v>
      </c>
      <c r="AO629" t="s">
        <v>87</v>
      </c>
      <c r="AP629">
        <v>0.51748251748251695</v>
      </c>
      <c r="AQ629" t="s">
        <v>314</v>
      </c>
      <c r="AR629">
        <v>0.18181818181818099</v>
      </c>
      <c r="AS629" t="s">
        <v>88</v>
      </c>
      <c r="AT629">
        <v>0.61538461538461497</v>
      </c>
      <c r="AU629">
        <v>2563</v>
      </c>
      <c r="AV629">
        <v>3400</v>
      </c>
      <c r="AW629">
        <v>161179</v>
      </c>
    </row>
    <row r="630" spans="1:49" hidden="1" x14ac:dyDescent="0.3">
      <c r="A630" s="8">
        <f t="shared" si="19"/>
        <v>285314</v>
      </c>
      <c r="B630" s="8">
        <f t="shared" si="20"/>
        <v>629</v>
      </c>
      <c r="C630" s="8">
        <f>IF(LEFT(E630,12)="National Tec",MAX($C$2:C629)+1,0)</f>
        <v>0</v>
      </c>
      <c r="D630" t="s">
        <v>905</v>
      </c>
      <c r="E630" t="s">
        <v>71</v>
      </c>
      <c r="F630" t="s">
        <v>48</v>
      </c>
      <c r="G630">
        <v>87</v>
      </c>
      <c r="H630">
        <v>2002</v>
      </c>
      <c r="I630">
        <v>2019</v>
      </c>
      <c r="J630">
        <v>285314</v>
      </c>
      <c r="K630">
        <v>280</v>
      </c>
      <c r="L630">
        <v>7</v>
      </c>
      <c r="M630">
        <v>4.0551587301587304</v>
      </c>
      <c r="N630">
        <v>0</v>
      </c>
      <c r="O630">
        <v>0</v>
      </c>
      <c r="P630">
        <v>35</v>
      </c>
      <c r="Q630">
        <v>149</v>
      </c>
      <c r="R630">
        <v>36</v>
      </c>
      <c r="S630">
        <v>149</v>
      </c>
      <c r="T630">
        <v>2.34731357192894</v>
      </c>
      <c r="U630">
        <v>254</v>
      </c>
      <c r="V630">
        <v>1.1023622047243999</v>
      </c>
      <c r="W630">
        <v>66</v>
      </c>
      <c r="X630">
        <v>0.13850000000000001</v>
      </c>
      <c r="Y630">
        <v>282874</v>
      </c>
      <c r="Z630">
        <v>325</v>
      </c>
      <c r="AA630">
        <v>8</v>
      </c>
      <c r="AB630">
        <v>4.4468253968253899</v>
      </c>
      <c r="AC630">
        <v>0</v>
      </c>
      <c r="AD630">
        <v>0</v>
      </c>
      <c r="AE630">
        <v>35</v>
      </c>
      <c r="AF630">
        <v>163</v>
      </c>
      <c r="AG630">
        <v>36</v>
      </c>
      <c r="AH630">
        <v>163</v>
      </c>
      <c r="AI630">
        <v>2.4104877053217701</v>
      </c>
      <c r="AJ630">
        <v>295</v>
      </c>
      <c r="AK630">
        <v>1.1016949152542299</v>
      </c>
      <c r="AL630">
        <v>68</v>
      </c>
      <c r="AM630">
        <v>0</v>
      </c>
      <c r="AN630">
        <v>0</v>
      </c>
      <c r="AO630" t="s">
        <v>110</v>
      </c>
      <c r="AP630">
        <v>0.407407407407407</v>
      </c>
      <c r="AQ630" t="s">
        <v>227</v>
      </c>
      <c r="AR630">
        <v>0.18518518518518501</v>
      </c>
      <c r="AS630" t="s">
        <v>65</v>
      </c>
      <c r="AT630">
        <v>0.56790123456790098</v>
      </c>
      <c r="AU630">
        <v>1389</v>
      </c>
      <c r="AV630">
        <v>1386</v>
      </c>
      <c r="AW630">
        <v>80622</v>
      </c>
    </row>
    <row r="631" spans="1:49" hidden="1" x14ac:dyDescent="0.3">
      <c r="A631" s="8">
        <f t="shared" si="19"/>
        <v>287117</v>
      </c>
      <c r="B631" s="8">
        <f t="shared" si="20"/>
        <v>630</v>
      </c>
      <c r="C631" s="8">
        <f>IF(LEFT(E631,12)="National Tec",MAX($C$2:C630)+1,0)</f>
        <v>0</v>
      </c>
      <c r="D631" t="s">
        <v>906</v>
      </c>
      <c r="E631" t="s">
        <v>71</v>
      </c>
      <c r="F631" t="s">
        <v>48</v>
      </c>
      <c r="G631">
        <v>63</v>
      </c>
      <c r="H631">
        <v>1995</v>
      </c>
      <c r="I631">
        <v>2020</v>
      </c>
      <c r="J631">
        <v>287117</v>
      </c>
      <c r="K631">
        <v>130</v>
      </c>
      <c r="L631">
        <v>7</v>
      </c>
      <c r="M631">
        <v>4.86666666666666</v>
      </c>
      <c r="N631">
        <v>3</v>
      </c>
      <c r="O631">
        <v>3</v>
      </c>
      <c r="P631">
        <v>19</v>
      </c>
      <c r="Q631">
        <v>55</v>
      </c>
      <c r="R631">
        <v>49</v>
      </c>
      <c r="S631">
        <v>116</v>
      </c>
      <c r="T631">
        <v>2.34470316343777</v>
      </c>
      <c r="U631">
        <v>108</v>
      </c>
      <c r="V631">
        <v>1.2037037037036999</v>
      </c>
      <c r="W631">
        <v>34</v>
      </c>
      <c r="X631">
        <v>7.1400000000000005E-2</v>
      </c>
      <c r="Y631">
        <v>326678</v>
      </c>
      <c r="Z631">
        <v>140</v>
      </c>
      <c r="AA631">
        <v>7</v>
      </c>
      <c r="AB631">
        <v>4.86666666666666</v>
      </c>
      <c r="AC631">
        <v>3</v>
      </c>
      <c r="AD631">
        <v>3</v>
      </c>
      <c r="AE631">
        <v>19</v>
      </c>
      <c r="AF631">
        <v>58</v>
      </c>
      <c r="AG631">
        <v>49</v>
      </c>
      <c r="AH631">
        <v>125</v>
      </c>
      <c r="AI631">
        <v>2.3503736733073999</v>
      </c>
      <c r="AJ631">
        <v>113</v>
      </c>
      <c r="AK631">
        <v>1.23893805309734</v>
      </c>
      <c r="AL631">
        <v>35</v>
      </c>
      <c r="AM631">
        <v>0</v>
      </c>
      <c r="AN631">
        <v>0</v>
      </c>
      <c r="AO631" t="s">
        <v>55</v>
      </c>
      <c r="AP631">
        <v>0.85483870967741904</v>
      </c>
      <c r="AQ631" t="s">
        <v>54</v>
      </c>
      <c r="AR631">
        <v>9.6774193548387094E-2</v>
      </c>
      <c r="AS631" t="s">
        <v>69</v>
      </c>
      <c r="AT631">
        <v>0.85483870967741904</v>
      </c>
      <c r="AU631">
        <v>1464</v>
      </c>
      <c r="AV631">
        <v>1254</v>
      </c>
      <c r="AW631">
        <v>87611</v>
      </c>
    </row>
    <row r="632" spans="1:49" hidden="1" x14ac:dyDescent="0.3">
      <c r="A632" s="8">
        <f t="shared" si="19"/>
        <v>290262</v>
      </c>
      <c r="B632" s="8">
        <f t="shared" si="20"/>
        <v>631</v>
      </c>
      <c r="C632" s="8">
        <f>IF(LEFT(E632,12)="National Tec",MAX($C$2:C631)+1,0)</f>
        <v>0</v>
      </c>
      <c r="D632" t="s">
        <v>907</v>
      </c>
      <c r="E632" t="s">
        <v>47</v>
      </c>
      <c r="F632" t="s">
        <v>48</v>
      </c>
      <c r="G632">
        <v>78</v>
      </c>
      <c r="H632">
        <v>2002</v>
      </c>
      <c r="I632">
        <v>2020</v>
      </c>
      <c r="J632">
        <v>290262</v>
      </c>
      <c r="K632">
        <v>350</v>
      </c>
      <c r="L632">
        <v>10</v>
      </c>
      <c r="M632">
        <v>4.0238187251345101</v>
      </c>
      <c r="N632">
        <v>0</v>
      </c>
      <c r="O632">
        <v>0</v>
      </c>
      <c r="P632">
        <v>18</v>
      </c>
      <c r="Q632">
        <v>78</v>
      </c>
      <c r="R632">
        <v>25</v>
      </c>
      <c r="S632">
        <v>105</v>
      </c>
      <c r="T632">
        <v>2.3401276946084799</v>
      </c>
      <c r="U632">
        <v>233</v>
      </c>
      <c r="V632">
        <v>1.5021459227467799</v>
      </c>
      <c r="W632">
        <v>62</v>
      </c>
      <c r="X632">
        <v>0.31369999999999998</v>
      </c>
      <c r="Y632">
        <v>238714</v>
      </c>
      <c r="Z632">
        <v>510</v>
      </c>
      <c r="AA632">
        <v>12</v>
      </c>
      <c r="AB632">
        <v>4.9892338655496502</v>
      </c>
      <c r="AC632">
        <v>0</v>
      </c>
      <c r="AD632">
        <v>0</v>
      </c>
      <c r="AE632">
        <v>18</v>
      </c>
      <c r="AF632">
        <v>91</v>
      </c>
      <c r="AG632">
        <v>25</v>
      </c>
      <c r="AH632">
        <v>132</v>
      </c>
      <c r="AI632">
        <v>2.4795656883767001</v>
      </c>
      <c r="AJ632">
        <v>276</v>
      </c>
      <c r="AK632">
        <v>1.84782608695652</v>
      </c>
      <c r="AL632">
        <v>67</v>
      </c>
      <c r="AM632">
        <v>0</v>
      </c>
      <c r="AN632">
        <v>0</v>
      </c>
      <c r="AO632" t="s">
        <v>123</v>
      </c>
      <c r="AP632">
        <v>0.87012987012986998</v>
      </c>
      <c r="AQ632" t="s">
        <v>245</v>
      </c>
      <c r="AR632">
        <v>9.0909090909090898E-2</v>
      </c>
      <c r="AS632" t="s">
        <v>51</v>
      </c>
      <c r="AT632">
        <v>0.87012987012986998</v>
      </c>
      <c r="AU632">
        <v>1714</v>
      </c>
      <c r="AV632">
        <v>2183</v>
      </c>
      <c r="AW632">
        <v>94611</v>
      </c>
    </row>
    <row r="633" spans="1:49" hidden="1" x14ac:dyDescent="0.3">
      <c r="A633" s="8">
        <f t="shared" si="19"/>
        <v>291420</v>
      </c>
      <c r="B633" s="8">
        <f t="shared" si="20"/>
        <v>632</v>
      </c>
      <c r="C633" s="8">
        <f>IF(LEFT(E633,12)="National Tec",MAX($C$2:C632)+1,0)</f>
        <v>0</v>
      </c>
      <c r="D633" t="s">
        <v>908</v>
      </c>
      <c r="E633" t="s">
        <v>47</v>
      </c>
      <c r="F633" t="s">
        <v>48</v>
      </c>
      <c r="G633">
        <v>112</v>
      </c>
      <c r="H633">
        <v>1996</v>
      </c>
      <c r="I633">
        <v>2020</v>
      </c>
      <c r="J633">
        <v>291420</v>
      </c>
      <c r="K633">
        <v>413</v>
      </c>
      <c r="L633">
        <v>9</v>
      </c>
      <c r="M633">
        <v>4.3625031830914098</v>
      </c>
      <c r="N633">
        <v>1</v>
      </c>
      <c r="O633">
        <v>0</v>
      </c>
      <c r="P633">
        <v>11</v>
      </c>
      <c r="Q633">
        <v>78</v>
      </c>
      <c r="R633">
        <v>14</v>
      </c>
      <c r="S633">
        <v>91</v>
      </c>
      <c r="T633">
        <v>2.3384400908033798</v>
      </c>
      <c r="U633">
        <v>387</v>
      </c>
      <c r="V633">
        <v>1.06718346253229</v>
      </c>
      <c r="W633">
        <v>87</v>
      </c>
      <c r="X633">
        <v>0.13600000000000001</v>
      </c>
      <c r="Y633">
        <v>293556</v>
      </c>
      <c r="Z633">
        <v>478</v>
      </c>
      <c r="AA633">
        <v>10</v>
      </c>
      <c r="AB633">
        <v>4.9553603259485604</v>
      </c>
      <c r="AC633">
        <v>1</v>
      </c>
      <c r="AD633">
        <v>0</v>
      </c>
      <c r="AE633">
        <v>11</v>
      </c>
      <c r="AF633">
        <v>80</v>
      </c>
      <c r="AG633">
        <v>14</v>
      </c>
      <c r="AH633">
        <v>97</v>
      </c>
      <c r="AI633">
        <v>2.39516227177594</v>
      </c>
      <c r="AJ633">
        <v>423</v>
      </c>
      <c r="AK633">
        <v>1.13002364066193</v>
      </c>
      <c r="AL633">
        <v>92</v>
      </c>
      <c r="AM633">
        <v>0</v>
      </c>
      <c r="AN633">
        <v>1</v>
      </c>
      <c r="AO633" t="s">
        <v>110</v>
      </c>
      <c r="AP633">
        <v>0.31818181818181801</v>
      </c>
      <c r="AQ633" t="s">
        <v>95</v>
      </c>
      <c r="AR633">
        <v>0.109090909090909</v>
      </c>
      <c r="AS633" t="s">
        <v>65</v>
      </c>
      <c r="AT633">
        <v>0.472727272727272</v>
      </c>
      <c r="AU633">
        <v>1469</v>
      </c>
      <c r="AV633">
        <v>1441</v>
      </c>
      <c r="AW633">
        <v>80622</v>
      </c>
    </row>
    <row r="634" spans="1:49" hidden="1" x14ac:dyDescent="0.3">
      <c r="A634" s="8">
        <f t="shared" si="19"/>
        <v>294754</v>
      </c>
      <c r="B634" s="8">
        <f t="shared" si="20"/>
        <v>633</v>
      </c>
      <c r="C634" s="8">
        <f>IF(LEFT(E634,12)="National Tec",MAX($C$2:C633)+1,0)</f>
        <v>0</v>
      </c>
      <c r="D634" t="s">
        <v>909</v>
      </c>
      <c r="E634" t="s">
        <v>171</v>
      </c>
      <c r="F634" t="s">
        <v>48</v>
      </c>
      <c r="G634">
        <v>286</v>
      </c>
      <c r="H634">
        <v>1991</v>
      </c>
      <c r="I634">
        <v>2020</v>
      </c>
      <c r="J634">
        <v>294754</v>
      </c>
      <c r="K634">
        <v>236</v>
      </c>
      <c r="L634">
        <v>7</v>
      </c>
      <c r="M634">
        <v>3.5333333333333301</v>
      </c>
      <c r="N634">
        <v>7</v>
      </c>
      <c r="O634">
        <v>1</v>
      </c>
      <c r="P634">
        <v>82</v>
      </c>
      <c r="Q634">
        <v>70</v>
      </c>
      <c r="R634">
        <v>216</v>
      </c>
      <c r="S634">
        <v>208</v>
      </c>
      <c r="T634">
        <v>2.3337882420103799</v>
      </c>
      <c r="U634">
        <v>214</v>
      </c>
      <c r="V634">
        <v>1.10280373831775</v>
      </c>
      <c r="W634">
        <v>64</v>
      </c>
      <c r="X634">
        <v>0.34810000000000002</v>
      </c>
      <c r="Y634">
        <v>181210</v>
      </c>
      <c r="Z634">
        <v>362</v>
      </c>
      <c r="AA634">
        <v>8</v>
      </c>
      <c r="AB634">
        <v>5.6999999999999904</v>
      </c>
      <c r="AC634">
        <v>7</v>
      </c>
      <c r="AD634">
        <v>2</v>
      </c>
      <c r="AE634">
        <v>82</v>
      </c>
      <c r="AF634">
        <v>89</v>
      </c>
      <c r="AG634">
        <v>216</v>
      </c>
      <c r="AH634">
        <v>309</v>
      </c>
      <c r="AI634">
        <v>2.5902570516911498</v>
      </c>
      <c r="AJ634">
        <v>251</v>
      </c>
      <c r="AK634">
        <v>1.4422310756972101</v>
      </c>
      <c r="AL634">
        <v>95</v>
      </c>
      <c r="AM634">
        <v>0</v>
      </c>
      <c r="AN634">
        <v>12</v>
      </c>
      <c r="AO634" t="s">
        <v>118</v>
      </c>
      <c r="AP634">
        <v>0.66279069767441801</v>
      </c>
      <c r="AQ634" t="s">
        <v>269</v>
      </c>
      <c r="AR634">
        <v>0.13953488372093001</v>
      </c>
      <c r="AS634" t="s">
        <v>88</v>
      </c>
      <c r="AT634">
        <v>0.74806201550387597</v>
      </c>
      <c r="AU634">
        <v>4269</v>
      </c>
      <c r="AV634">
        <v>6935</v>
      </c>
      <c r="AW634">
        <v>215114</v>
      </c>
    </row>
    <row r="635" spans="1:49" hidden="1" x14ac:dyDescent="0.3">
      <c r="A635" s="8">
        <f t="shared" si="19"/>
        <v>301195</v>
      </c>
      <c r="B635" s="8">
        <f t="shared" si="20"/>
        <v>634</v>
      </c>
      <c r="C635" s="8">
        <f>IF(LEFT(E635,12)="National Tec",MAX($C$2:C634)+1,0)</f>
        <v>0</v>
      </c>
      <c r="D635" t="s">
        <v>910</v>
      </c>
      <c r="E635" t="s">
        <v>78</v>
      </c>
      <c r="F635" t="s">
        <v>48</v>
      </c>
      <c r="G635">
        <v>115</v>
      </c>
      <c r="H635">
        <v>1999</v>
      </c>
      <c r="I635">
        <v>2020</v>
      </c>
      <c r="J635">
        <v>301195</v>
      </c>
      <c r="K635">
        <v>121</v>
      </c>
      <c r="L635">
        <v>5</v>
      </c>
      <c r="M635">
        <v>3.11666666666666</v>
      </c>
      <c r="N635">
        <v>14</v>
      </c>
      <c r="O635">
        <v>11</v>
      </c>
      <c r="P635">
        <v>70</v>
      </c>
      <c r="Q635">
        <v>89</v>
      </c>
      <c r="R635">
        <v>92</v>
      </c>
      <c r="S635">
        <v>95</v>
      </c>
      <c r="T635">
        <v>2.3248808257978202</v>
      </c>
      <c r="U635">
        <v>110</v>
      </c>
      <c r="V635">
        <v>1.1000000000000001</v>
      </c>
      <c r="W635">
        <v>29</v>
      </c>
      <c r="X635">
        <v>0.21940000000000001</v>
      </c>
      <c r="Y635">
        <v>212809</v>
      </c>
      <c r="Z635">
        <v>155</v>
      </c>
      <c r="AA635">
        <v>7</v>
      </c>
      <c r="AB635">
        <v>3.9595238095237999</v>
      </c>
      <c r="AC635">
        <v>14</v>
      </c>
      <c r="AD635">
        <v>15</v>
      </c>
      <c r="AE635">
        <v>70</v>
      </c>
      <c r="AF635">
        <v>115</v>
      </c>
      <c r="AG635">
        <v>92</v>
      </c>
      <c r="AH635">
        <v>123</v>
      </c>
      <c r="AI635">
        <v>2.5261075647400002</v>
      </c>
      <c r="AJ635">
        <v>120</v>
      </c>
      <c r="AK635">
        <v>1.2916666666666601</v>
      </c>
      <c r="AL635">
        <v>39</v>
      </c>
      <c r="AM635">
        <v>0</v>
      </c>
      <c r="AN635">
        <v>1</v>
      </c>
      <c r="AO635" t="s">
        <v>314</v>
      </c>
      <c r="AP635">
        <v>0.62037037037037002</v>
      </c>
      <c r="AQ635" t="s">
        <v>68</v>
      </c>
      <c r="AR635">
        <v>0.24074074074074001</v>
      </c>
      <c r="AS635" t="s">
        <v>56</v>
      </c>
      <c r="AT635">
        <v>0.62037037037037002</v>
      </c>
      <c r="AU635">
        <v>725</v>
      </c>
      <c r="AV635">
        <v>1028</v>
      </c>
      <c r="AW635">
        <v>99488</v>
      </c>
    </row>
    <row r="636" spans="1:49" hidden="1" x14ac:dyDescent="0.3">
      <c r="A636" s="8">
        <f t="shared" si="19"/>
        <v>302825</v>
      </c>
      <c r="B636" s="8">
        <f t="shared" si="20"/>
        <v>635</v>
      </c>
      <c r="C636" s="8">
        <f>IF(LEFT(E636,12)="National Tec",MAX($C$2:C635)+1,0)</f>
        <v>0</v>
      </c>
      <c r="D636" t="s">
        <v>911</v>
      </c>
      <c r="E636" t="s">
        <v>47</v>
      </c>
      <c r="F636" t="s">
        <v>48</v>
      </c>
      <c r="G636">
        <v>196</v>
      </c>
      <c r="H636">
        <v>1986</v>
      </c>
      <c r="I636">
        <v>2020</v>
      </c>
      <c r="J636">
        <v>302825</v>
      </c>
      <c r="K636">
        <v>427</v>
      </c>
      <c r="L636">
        <v>9</v>
      </c>
      <c r="M636">
        <v>4.6658480408480401</v>
      </c>
      <c r="N636">
        <v>2</v>
      </c>
      <c r="O636">
        <v>0</v>
      </c>
      <c r="P636">
        <v>24</v>
      </c>
      <c r="Q636">
        <v>21</v>
      </c>
      <c r="R636">
        <v>123</v>
      </c>
      <c r="S636">
        <v>244</v>
      </c>
      <c r="T636">
        <v>2.3225160041568902</v>
      </c>
      <c r="U636">
        <v>357</v>
      </c>
      <c r="V636">
        <v>1.1960784313725401</v>
      </c>
      <c r="W636">
        <v>129</v>
      </c>
      <c r="X636">
        <v>0.1898</v>
      </c>
      <c r="Y636">
        <v>306561</v>
      </c>
      <c r="Z636">
        <v>527</v>
      </c>
      <c r="AA636">
        <v>10</v>
      </c>
      <c r="AB636">
        <v>4.9436258186258097</v>
      </c>
      <c r="AC636">
        <v>2</v>
      </c>
      <c r="AD636">
        <v>0</v>
      </c>
      <c r="AE636">
        <v>24</v>
      </c>
      <c r="AF636">
        <v>21</v>
      </c>
      <c r="AG636">
        <v>123</v>
      </c>
      <c r="AH636">
        <v>289</v>
      </c>
      <c r="AI636">
        <v>2.3771802240661799</v>
      </c>
      <c r="AJ636">
        <v>397</v>
      </c>
      <c r="AK636">
        <v>1.32745591939546</v>
      </c>
      <c r="AL636">
        <v>141</v>
      </c>
      <c r="AM636">
        <v>1</v>
      </c>
      <c r="AN636">
        <v>1</v>
      </c>
      <c r="AO636" t="s">
        <v>110</v>
      </c>
      <c r="AP636">
        <v>0.31976744186046502</v>
      </c>
      <c r="AQ636" t="s">
        <v>406</v>
      </c>
      <c r="AR636">
        <v>0.22093023255813901</v>
      </c>
      <c r="AS636" t="s">
        <v>65</v>
      </c>
      <c r="AT636">
        <v>0.59302325581395299</v>
      </c>
      <c r="AU636">
        <v>1567</v>
      </c>
      <c r="AV636">
        <v>1519</v>
      </c>
      <c r="AW636">
        <v>80622</v>
      </c>
    </row>
    <row r="637" spans="1:49" hidden="1" x14ac:dyDescent="0.3">
      <c r="A637" s="8">
        <f t="shared" si="19"/>
        <v>303351</v>
      </c>
      <c r="B637" s="8">
        <f t="shared" si="20"/>
        <v>636</v>
      </c>
      <c r="C637" s="8">
        <f>IF(LEFT(E637,12)="National Tec",MAX($C$2:C636)+1,0)</f>
        <v>0</v>
      </c>
      <c r="D637" t="s">
        <v>912</v>
      </c>
      <c r="E637" t="s">
        <v>117</v>
      </c>
      <c r="F637" t="s">
        <v>48</v>
      </c>
      <c r="G637">
        <v>57</v>
      </c>
      <c r="H637">
        <v>1997</v>
      </c>
      <c r="I637">
        <v>2019</v>
      </c>
      <c r="J637">
        <v>303351</v>
      </c>
      <c r="K637">
        <v>254</v>
      </c>
      <c r="L637">
        <v>9</v>
      </c>
      <c r="M637">
        <v>3.9190226440226401</v>
      </c>
      <c r="N637">
        <v>0</v>
      </c>
      <c r="O637">
        <v>0</v>
      </c>
      <c r="P637">
        <v>8</v>
      </c>
      <c r="Q637">
        <v>75</v>
      </c>
      <c r="R637">
        <v>26</v>
      </c>
      <c r="S637">
        <v>163</v>
      </c>
      <c r="T637">
        <v>2.3218228976578699</v>
      </c>
      <c r="U637">
        <v>215</v>
      </c>
      <c r="V637">
        <v>1.1813953488372</v>
      </c>
      <c r="W637">
        <v>43</v>
      </c>
      <c r="X637">
        <v>0.1241</v>
      </c>
      <c r="Y637">
        <v>331447</v>
      </c>
      <c r="Z637">
        <v>290</v>
      </c>
      <c r="AA637">
        <v>9</v>
      </c>
      <c r="AB637">
        <v>4.1690226440226397</v>
      </c>
      <c r="AC637">
        <v>0</v>
      </c>
      <c r="AD637">
        <v>0</v>
      </c>
      <c r="AE637">
        <v>8</v>
      </c>
      <c r="AF637">
        <v>78</v>
      </c>
      <c r="AG637">
        <v>26</v>
      </c>
      <c r="AH637">
        <v>174</v>
      </c>
      <c r="AI637">
        <v>2.3443147524897898</v>
      </c>
      <c r="AJ637">
        <v>239</v>
      </c>
      <c r="AK637">
        <v>1.2133891213389101</v>
      </c>
      <c r="AL637">
        <v>46</v>
      </c>
      <c r="AM637">
        <v>0</v>
      </c>
      <c r="AN637">
        <v>0</v>
      </c>
      <c r="AO637" t="s">
        <v>110</v>
      </c>
      <c r="AP637">
        <v>0.218181818181818</v>
      </c>
      <c r="AQ637" t="s">
        <v>147</v>
      </c>
      <c r="AR637">
        <v>0.218181818181818</v>
      </c>
      <c r="AS637" t="s">
        <v>65</v>
      </c>
      <c r="AT637">
        <v>0.381818181818181</v>
      </c>
      <c r="AU637">
        <v>1750</v>
      </c>
      <c r="AV637">
        <v>1522</v>
      </c>
      <c r="AW637">
        <v>80622</v>
      </c>
    </row>
    <row r="638" spans="1:49" hidden="1" x14ac:dyDescent="0.3">
      <c r="A638" s="8">
        <f t="shared" si="19"/>
        <v>306418</v>
      </c>
      <c r="B638" s="8">
        <f t="shared" si="20"/>
        <v>637</v>
      </c>
      <c r="C638" s="8">
        <f>IF(LEFT(E638,12)="National Tec",MAX($C$2:C637)+1,0)</f>
        <v>0</v>
      </c>
      <c r="D638" t="s">
        <v>913</v>
      </c>
      <c r="E638" t="s">
        <v>47</v>
      </c>
      <c r="F638" t="s">
        <v>48</v>
      </c>
      <c r="G638">
        <v>140</v>
      </c>
      <c r="H638">
        <v>1997</v>
      </c>
      <c r="I638">
        <v>2019</v>
      </c>
      <c r="J638">
        <v>306418</v>
      </c>
      <c r="K638">
        <v>511</v>
      </c>
      <c r="L638">
        <v>9</v>
      </c>
      <c r="M638">
        <v>4.6125111000111003</v>
      </c>
      <c r="N638">
        <v>0</v>
      </c>
      <c r="O638">
        <v>0</v>
      </c>
      <c r="P638">
        <v>17</v>
      </c>
      <c r="Q638">
        <v>38</v>
      </c>
      <c r="R638">
        <v>37</v>
      </c>
      <c r="S638">
        <v>109</v>
      </c>
      <c r="T638">
        <v>2.31747347327997</v>
      </c>
      <c r="U638">
        <v>421</v>
      </c>
      <c r="V638">
        <v>1.21377672209026</v>
      </c>
      <c r="W638">
        <v>102</v>
      </c>
      <c r="X638">
        <v>9.5600000000000004E-2</v>
      </c>
      <c r="Y638">
        <v>301446</v>
      </c>
      <c r="Z638">
        <v>565</v>
      </c>
      <c r="AA638">
        <v>11</v>
      </c>
      <c r="AB638">
        <v>4.9125111000111001</v>
      </c>
      <c r="AC638">
        <v>0</v>
      </c>
      <c r="AD638">
        <v>0</v>
      </c>
      <c r="AE638">
        <v>17</v>
      </c>
      <c r="AF638">
        <v>41</v>
      </c>
      <c r="AG638">
        <v>37</v>
      </c>
      <c r="AH638">
        <v>122</v>
      </c>
      <c r="AI638">
        <v>2.38425574568697</v>
      </c>
      <c r="AJ638">
        <v>446</v>
      </c>
      <c r="AK638">
        <v>1.2668161434977501</v>
      </c>
      <c r="AL638">
        <v>104</v>
      </c>
      <c r="AM638">
        <v>0</v>
      </c>
      <c r="AN638">
        <v>1</v>
      </c>
      <c r="AO638" t="s">
        <v>110</v>
      </c>
      <c r="AP638">
        <v>0.26119402985074602</v>
      </c>
      <c r="AQ638" t="s">
        <v>95</v>
      </c>
      <c r="AR638">
        <v>0.18656716417910399</v>
      </c>
      <c r="AS638" t="s">
        <v>65</v>
      </c>
      <c r="AT638">
        <v>0.43283582089552203</v>
      </c>
      <c r="AU638">
        <v>1526</v>
      </c>
      <c r="AV638">
        <v>1548</v>
      </c>
      <c r="AW638">
        <v>80622</v>
      </c>
    </row>
    <row r="639" spans="1:49" hidden="1" x14ac:dyDescent="0.3">
      <c r="A639" s="8">
        <f t="shared" si="19"/>
        <v>307784</v>
      </c>
      <c r="B639" s="8">
        <f t="shared" si="20"/>
        <v>638</v>
      </c>
      <c r="C639" s="8">
        <f>IF(LEFT(E639,12)="National Tec",MAX($C$2:C638)+1,0)</f>
        <v>0</v>
      </c>
      <c r="D639" t="s">
        <v>914</v>
      </c>
      <c r="E639" t="s">
        <v>47</v>
      </c>
      <c r="F639" t="s">
        <v>48</v>
      </c>
      <c r="G639">
        <v>131</v>
      </c>
      <c r="H639">
        <v>1996</v>
      </c>
      <c r="I639">
        <v>2020</v>
      </c>
      <c r="J639">
        <v>307784</v>
      </c>
      <c r="K639">
        <v>206</v>
      </c>
      <c r="L639">
        <v>6</v>
      </c>
      <c r="M639">
        <v>4.4095238095238001</v>
      </c>
      <c r="N639">
        <v>6</v>
      </c>
      <c r="O639">
        <v>3</v>
      </c>
      <c r="P639">
        <v>43</v>
      </c>
      <c r="Q639">
        <v>68</v>
      </c>
      <c r="R639">
        <v>57</v>
      </c>
      <c r="S639">
        <v>75</v>
      </c>
      <c r="T639">
        <v>2.3155081357784999</v>
      </c>
      <c r="U639">
        <v>91</v>
      </c>
      <c r="V639">
        <v>2.2637362637362601</v>
      </c>
      <c r="W639">
        <v>71</v>
      </c>
      <c r="X639">
        <v>0.57169999999999999</v>
      </c>
      <c r="Y639">
        <v>74533</v>
      </c>
      <c r="Z639">
        <v>481</v>
      </c>
      <c r="AA639">
        <v>12</v>
      </c>
      <c r="AB639">
        <v>6.9928571428571402</v>
      </c>
      <c r="AC639">
        <v>6</v>
      </c>
      <c r="AD639">
        <v>13</v>
      </c>
      <c r="AE639">
        <v>43</v>
      </c>
      <c r="AF639">
        <v>172</v>
      </c>
      <c r="AG639">
        <v>57</v>
      </c>
      <c r="AH639">
        <v>193</v>
      </c>
      <c r="AI639">
        <v>2.9236911204101799</v>
      </c>
      <c r="AJ639">
        <v>106</v>
      </c>
      <c r="AK639">
        <v>4.5377358490565998</v>
      </c>
      <c r="AL639">
        <v>92</v>
      </c>
      <c r="AM639">
        <v>0</v>
      </c>
      <c r="AN639">
        <v>1</v>
      </c>
      <c r="AO639" t="s">
        <v>152</v>
      </c>
      <c r="AP639">
        <v>0.37704918032786799</v>
      </c>
      <c r="AQ639" t="s">
        <v>346</v>
      </c>
      <c r="AR639">
        <v>0.21311475409836</v>
      </c>
      <c r="AS639" t="s">
        <v>85</v>
      </c>
      <c r="AT639">
        <v>0.61475409836065498</v>
      </c>
      <c r="AU639">
        <v>675</v>
      </c>
      <c r="AV639">
        <v>2340</v>
      </c>
      <c r="AW639">
        <v>43218</v>
      </c>
    </row>
    <row r="640" spans="1:49" hidden="1" x14ac:dyDescent="0.3">
      <c r="A640" s="8">
        <f t="shared" si="19"/>
        <v>310045</v>
      </c>
      <c r="B640" s="8">
        <f t="shared" si="20"/>
        <v>639</v>
      </c>
      <c r="C640" s="8">
        <f>IF(LEFT(E640,12)="National Tec",MAX($C$2:C639)+1,0)</f>
        <v>0</v>
      </c>
      <c r="D640" t="s">
        <v>915</v>
      </c>
      <c r="E640" t="s">
        <v>150</v>
      </c>
      <c r="F640" t="s">
        <v>48</v>
      </c>
      <c r="G640">
        <v>186</v>
      </c>
      <c r="H640">
        <v>2003</v>
      </c>
      <c r="I640">
        <v>2019</v>
      </c>
      <c r="J640">
        <v>310045</v>
      </c>
      <c r="K640">
        <v>238</v>
      </c>
      <c r="L640">
        <v>9</v>
      </c>
      <c r="M640">
        <v>3.9573934837092701</v>
      </c>
      <c r="N640">
        <v>5</v>
      </c>
      <c r="O640">
        <v>7</v>
      </c>
      <c r="P640">
        <v>42</v>
      </c>
      <c r="Q640">
        <v>29</v>
      </c>
      <c r="R640">
        <v>50</v>
      </c>
      <c r="S640">
        <v>38</v>
      </c>
      <c r="T640">
        <v>2.3124044494249598</v>
      </c>
      <c r="U640">
        <v>180</v>
      </c>
      <c r="V640">
        <v>1.32222222222222</v>
      </c>
      <c r="W640">
        <v>60</v>
      </c>
      <c r="X640">
        <v>0.13450000000000001</v>
      </c>
      <c r="Y640">
        <v>335072</v>
      </c>
      <c r="Z640">
        <v>275</v>
      </c>
      <c r="AA640">
        <v>9</v>
      </c>
      <c r="AB640">
        <v>4.3907268170425997</v>
      </c>
      <c r="AC640">
        <v>5</v>
      </c>
      <c r="AD640">
        <v>7</v>
      </c>
      <c r="AE640">
        <v>42</v>
      </c>
      <c r="AF640">
        <v>29</v>
      </c>
      <c r="AG640">
        <v>50</v>
      </c>
      <c r="AH640">
        <v>40</v>
      </c>
      <c r="AI640">
        <v>2.3397440655740098</v>
      </c>
      <c r="AJ640">
        <v>204</v>
      </c>
      <c r="AK640">
        <v>1.3480392156862699</v>
      </c>
      <c r="AL640">
        <v>62</v>
      </c>
      <c r="AM640">
        <v>0</v>
      </c>
      <c r="AN640">
        <v>0</v>
      </c>
      <c r="AO640" t="s">
        <v>314</v>
      </c>
      <c r="AP640">
        <v>0.6</v>
      </c>
      <c r="AQ640" t="s">
        <v>101</v>
      </c>
      <c r="AR640">
        <v>0.31351351351351298</v>
      </c>
      <c r="AS640" t="s">
        <v>56</v>
      </c>
      <c r="AT640">
        <v>0.6</v>
      </c>
      <c r="AU640">
        <v>1265</v>
      </c>
      <c r="AV640">
        <v>1070</v>
      </c>
      <c r="AW640">
        <v>99488</v>
      </c>
    </row>
    <row r="641" spans="1:49" hidden="1" x14ac:dyDescent="0.3">
      <c r="A641" s="8">
        <f t="shared" si="19"/>
        <v>312736</v>
      </c>
      <c r="B641" s="8">
        <f t="shared" si="20"/>
        <v>640</v>
      </c>
      <c r="C641" s="8">
        <f>IF(LEFT(E641,12)="National Tec",MAX($C$2:C640)+1,0)</f>
        <v>0</v>
      </c>
      <c r="D641" t="s">
        <v>916</v>
      </c>
      <c r="E641" t="s">
        <v>117</v>
      </c>
      <c r="F641" t="s">
        <v>48</v>
      </c>
      <c r="G641">
        <v>87</v>
      </c>
      <c r="H641">
        <v>1998</v>
      </c>
      <c r="I641">
        <v>2020</v>
      </c>
      <c r="J641">
        <v>312736</v>
      </c>
      <c r="K641">
        <v>177</v>
      </c>
      <c r="L641">
        <v>7</v>
      </c>
      <c r="M641">
        <v>3.9650793650793599</v>
      </c>
      <c r="N641">
        <v>1</v>
      </c>
      <c r="O641">
        <v>3</v>
      </c>
      <c r="P641">
        <v>21</v>
      </c>
      <c r="Q641">
        <v>53</v>
      </c>
      <c r="R641">
        <v>40</v>
      </c>
      <c r="S641">
        <v>98</v>
      </c>
      <c r="T641">
        <v>2.3088436888468902</v>
      </c>
      <c r="U641">
        <v>145</v>
      </c>
      <c r="V641">
        <v>1.22068965517241</v>
      </c>
      <c r="W641">
        <v>51</v>
      </c>
      <c r="X641">
        <v>0.15310000000000001</v>
      </c>
      <c r="Y641">
        <v>330877</v>
      </c>
      <c r="Z641">
        <v>209</v>
      </c>
      <c r="AA641">
        <v>7</v>
      </c>
      <c r="AB641">
        <v>3.8817460317460299</v>
      </c>
      <c r="AC641">
        <v>1</v>
      </c>
      <c r="AD641">
        <v>4</v>
      </c>
      <c r="AE641">
        <v>21</v>
      </c>
      <c r="AF641">
        <v>57</v>
      </c>
      <c r="AG641">
        <v>40</v>
      </c>
      <c r="AH641">
        <v>106</v>
      </c>
      <c r="AI641">
        <v>2.3450364724061799</v>
      </c>
      <c r="AJ641">
        <v>163</v>
      </c>
      <c r="AK641">
        <v>1.28220858895705</v>
      </c>
      <c r="AL641">
        <v>54</v>
      </c>
      <c r="AM641">
        <v>0</v>
      </c>
      <c r="AN641">
        <v>0</v>
      </c>
      <c r="AO641" t="s">
        <v>787</v>
      </c>
      <c r="AP641">
        <v>0.70930232558139505</v>
      </c>
      <c r="AQ641" t="s">
        <v>869</v>
      </c>
      <c r="AR641">
        <v>0.17441860465116199</v>
      </c>
      <c r="AS641" t="s">
        <v>97</v>
      </c>
      <c r="AT641">
        <v>0.72093023255813904</v>
      </c>
      <c r="AU641">
        <v>745</v>
      </c>
      <c r="AV641">
        <v>678</v>
      </c>
      <c r="AW641">
        <v>46255</v>
      </c>
    </row>
    <row r="642" spans="1:49" hidden="1" x14ac:dyDescent="0.3">
      <c r="A642" s="8">
        <f t="shared" si="19"/>
        <v>312781</v>
      </c>
      <c r="B642" s="8">
        <f t="shared" si="20"/>
        <v>641</v>
      </c>
      <c r="C642" s="8">
        <f>IF(LEFT(E642,12)="National Tec",MAX($C$2:C641)+1,0)</f>
        <v>0</v>
      </c>
      <c r="D642" t="s">
        <v>917</v>
      </c>
      <c r="E642" t="s">
        <v>379</v>
      </c>
      <c r="F642" t="s">
        <v>48</v>
      </c>
      <c r="G642">
        <v>70</v>
      </c>
      <c r="H642">
        <v>1994</v>
      </c>
      <c r="I642">
        <v>2020</v>
      </c>
      <c r="J642">
        <v>312781</v>
      </c>
      <c r="K642">
        <v>217</v>
      </c>
      <c r="L642">
        <v>8</v>
      </c>
      <c r="M642">
        <v>3.9138389388389299</v>
      </c>
      <c r="N642">
        <v>2</v>
      </c>
      <c r="O642">
        <v>3</v>
      </c>
      <c r="P642">
        <v>11</v>
      </c>
      <c r="Q642">
        <v>28</v>
      </c>
      <c r="R642">
        <v>40</v>
      </c>
      <c r="S642">
        <v>121</v>
      </c>
      <c r="T642">
        <v>2.3087737856764101</v>
      </c>
      <c r="U642">
        <v>120</v>
      </c>
      <c r="V642">
        <v>1.80833333333333</v>
      </c>
      <c r="W642">
        <v>51</v>
      </c>
      <c r="X642">
        <v>0.47839999999999999</v>
      </c>
      <c r="Y642">
        <v>108075</v>
      </c>
      <c r="Z642">
        <v>416</v>
      </c>
      <c r="AA642">
        <v>11</v>
      </c>
      <c r="AB642">
        <v>5.8305056055055999</v>
      </c>
      <c r="AC642">
        <v>2</v>
      </c>
      <c r="AD642">
        <v>14</v>
      </c>
      <c r="AE642">
        <v>11</v>
      </c>
      <c r="AF642">
        <v>61</v>
      </c>
      <c r="AG642">
        <v>40</v>
      </c>
      <c r="AH642">
        <v>263</v>
      </c>
      <c r="AI642">
        <v>2.7882262725408098</v>
      </c>
      <c r="AJ642">
        <v>148</v>
      </c>
      <c r="AK642">
        <v>2.8108108108108101</v>
      </c>
      <c r="AL642">
        <v>58</v>
      </c>
      <c r="AM642">
        <v>0</v>
      </c>
      <c r="AN642">
        <v>0</v>
      </c>
      <c r="AO642" t="s">
        <v>147</v>
      </c>
      <c r="AP642">
        <v>0.28358208955223801</v>
      </c>
      <c r="AQ642" t="s">
        <v>135</v>
      </c>
      <c r="AR642">
        <v>0.23880597014925301</v>
      </c>
      <c r="AS642" t="s">
        <v>51</v>
      </c>
      <c r="AT642">
        <v>0.402985074626865</v>
      </c>
      <c r="AU642">
        <v>2069</v>
      </c>
      <c r="AV642">
        <v>6371</v>
      </c>
      <c r="AW642">
        <v>135836</v>
      </c>
    </row>
    <row r="643" spans="1:49" hidden="1" x14ac:dyDescent="0.3">
      <c r="A643" s="8">
        <f t="shared" si="19"/>
        <v>315591</v>
      </c>
      <c r="B643" s="8">
        <f t="shared" si="20"/>
        <v>642</v>
      </c>
      <c r="C643" s="8">
        <f>IF(LEFT(E643,12)="National Tec",MAX($C$2:C642)+1,0)</f>
        <v>0</v>
      </c>
      <c r="D643" t="s">
        <v>918</v>
      </c>
      <c r="E643" t="s">
        <v>919</v>
      </c>
      <c r="F643" t="s">
        <v>48</v>
      </c>
      <c r="G643">
        <v>72</v>
      </c>
      <c r="H643">
        <v>2005</v>
      </c>
      <c r="I643">
        <v>2020</v>
      </c>
      <c r="J643">
        <v>315591</v>
      </c>
      <c r="K643">
        <v>68</v>
      </c>
      <c r="L643">
        <v>3</v>
      </c>
      <c r="M643">
        <v>3</v>
      </c>
      <c r="N643">
        <v>72</v>
      </c>
      <c r="O643">
        <v>68</v>
      </c>
      <c r="P643">
        <v>72</v>
      </c>
      <c r="Q643">
        <v>68</v>
      </c>
      <c r="R643">
        <v>72</v>
      </c>
      <c r="S643">
        <v>68</v>
      </c>
      <c r="T643">
        <v>2.30496865689837</v>
      </c>
      <c r="U643">
        <v>35</v>
      </c>
      <c r="V643">
        <v>1.94285714285714</v>
      </c>
      <c r="W643">
        <v>40</v>
      </c>
      <c r="X643">
        <v>0.34620000000000001</v>
      </c>
      <c r="Y643">
        <v>193669</v>
      </c>
      <c r="Z643">
        <v>104</v>
      </c>
      <c r="AA643">
        <v>4</v>
      </c>
      <c r="AB643">
        <v>4</v>
      </c>
      <c r="AC643">
        <v>72</v>
      </c>
      <c r="AD643">
        <v>104</v>
      </c>
      <c r="AE643">
        <v>72</v>
      </c>
      <c r="AF643">
        <v>104</v>
      </c>
      <c r="AG643">
        <v>72</v>
      </c>
      <c r="AH643">
        <v>104</v>
      </c>
      <c r="AI643">
        <v>2.5632633714461002</v>
      </c>
      <c r="AJ643">
        <v>47</v>
      </c>
      <c r="AK643">
        <v>2.2127659574468002</v>
      </c>
      <c r="AL643">
        <v>48</v>
      </c>
      <c r="AM643">
        <v>0</v>
      </c>
      <c r="AN643">
        <v>0</v>
      </c>
      <c r="AO643" t="s">
        <v>357</v>
      </c>
      <c r="AP643">
        <v>0.28169014084506999</v>
      </c>
      <c r="AQ643" t="s">
        <v>161</v>
      </c>
      <c r="AR643">
        <v>0.183098591549295</v>
      </c>
      <c r="AS643" t="s">
        <v>85</v>
      </c>
      <c r="AT643">
        <v>0.66197183098591506</v>
      </c>
      <c r="AU643">
        <v>1122</v>
      </c>
      <c r="AV643">
        <v>1735</v>
      </c>
      <c r="AW643">
        <v>62527</v>
      </c>
    </row>
    <row r="644" spans="1:49" hidden="1" x14ac:dyDescent="0.3">
      <c r="A644" s="8">
        <f t="shared" ref="A644:A667" si="21">J644</f>
        <v>316002</v>
      </c>
      <c r="B644" s="8">
        <f t="shared" ref="B644:B667" si="22">B643+1</f>
        <v>643</v>
      </c>
      <c r="C644" s="8">
        <f>IF(LEFT(E644,12)="National Tec",MAX($C$2:C643)+1,0)</f>
        <v>0</v>
      </c>
      <c r="D644" t="s">
        <v>920</v>
      </c>
      <c r="E644" t="s">
        <v>921</v>
      </c>
      <c r="F644" t="s">
        <v>48</v>
      </c>
      <c r="G644">
        <v>116</v>
      </c>
      <c r="H644">
        <v>2001</v>
      </c>
      <c r="I644">
        <v>2020</v>
      </c>
      <c r="J644">
        <v>316002</v>
      </c>
      <c r="K644">
        <v>152</v>
      </c>
      <c r="L644">
        <v>6</v>
      </c>
      <c r="M644">
        <v>4.25</v>
      </c>
      <c r="N644">
        <v>6</v>
      </c>
      <c r="O644">
        <v>4</v>
      </c>
      <c r="P644">
        <v>46</v>
      </c>
      <c r="Q644">
        <v>45</v>
      </c>
      <c r="R644">
        <v>79</v>
      </c>
      <c r="S644">
        <v>116</v>
      </c>
      <c r="T644">
        <v>2.30436858534059</v>
      </c>
      <c r="U644">
        <v>147</v>
      </c>
      <c r="V644">
        <v>1.03401360544217</v>
      </c>
      <c r="W644">
        <v>45</v>
      </c>
      <c r="X644">
        <v>4.3999999999999997E-2</v>
      </c>
      <c r="Y644">
        <v>347937</v>
      </c>
      <c r="Z644">
        <v>159</v>
      </c>
      <c r="AA644">
        <v>6</v>
      </c>
      <c r="AB644">
        <v>4.25</v>
      </c>
      <c r="AC644">
        <v>6</v>
      </c>
      <c r="AD644">
        <v>5</v>
      </c>
      <c r="AE644">
        <v>46</v>
      </c>
      <c r="AF644">
        <v>48</v>
      </c>
      <c r="AG644">
        <v>79</v>
      </c>
      <c r="AH644">
        <v>119</v>
      </c>
      <c r="AI644">
        <v>2.3238755182754698</v>
      </c>
      <c r="AJ644">
        <v>152</v>
      </c>
      <c r="AK644">
        <v>1.04605263157894</v>
      </c>
      <c r="AL644">
        <v>46</v>
      </c>
      <c r="AM644">
        <v>4</v>
      </c>
      <c r="AN644">
        <v>7</v>
      </c>
      <c r="AO644" t="s">
        <v>55</v>
      </c>
      <c r="AP644">
        <v>0.31111111111111101</v>
      </c>
      <c r="AQ644" t="s">
        <v>87</v>
      </c>
      <c r="AR644">
        <v>0.24444444444444399</v>
      </c>
      <c r="AS644" t="s">
        <v>88</v>
      </c>
      <c r="AT644">
        <v>0.56666666666666599</v>
      </c>
      <c r="AU644">
        <v>1577</v>
      </c>
      <c r="AV644">
        <v>1405</v>
      </c>
      <c r="AW644">
        <v>87611</v>
      </c>
    </row>
    <row r="645" spans="1:49" hidden="1" x14ac:dyDescent="0.3">
      <c r="A645" s="8">
        <f t="shared" si="21"/>
        <v>322631</v>
      </c>
      <c r="B645" s="8">
        <f t="shared" si="22"/>
        <v>644</v>
      </c>
      <c r="C645" s="8">
        <f>IF(LEFT(E645,12)="National Tec",MAX($C$2:C644)+1,0)</f>
        <v>0</v>
      </c>
      <c r="D645" t="s">
        <v>922</v>
      </c>
      <c r="E645" t="s">
        <v>47</v>
      </c>
      <c r="F645" t="s">
        <v>48</v>
      </c>
      <c r="G645">
        <v>257</v>
      </c>
      <c r="H645">
        <v>1988</v>
      </c>
      <c r="I645">
        <v>2020</v>
      </c>
      <c r="J645">
        <v>322631</v>
      </c>
      <c r="K645">
        <v>321</v>
      </c>
      <c r="L645">
        <v>7</v>
      </c>
      <c r="M645">
        <v>3.9525793650793601</v>
      </c>
      <c r="N645">
        <v>8</v>
      </c>
      <c r="O645">
        <v>3</v>
      </c>
      <c r="P645">
        <v>49</v>
      </c>
      <c r="Q645">
        <v>29</v>
      </c>
      <c r="R645">
        <v>129</v>
      </c>
      <c r="S645">
        <v>89</v>
      </c>
      <c r="T645">
        <v>2.2953818119054201</v>
      </c>
      <c r="U645">
        <v>283</v>
      </c>
      <c r="V645">
        <v>1.1342756183745499</v>
      </c>
      <c r="W645">
        <v>110</v>
      </c>
      <c r="X645">
        <v>0.27700000000000002</v>
      </c>
      <c r="Y645">
        <v>277978</v>
      </c>
      <c r="Z645">
        <v>444</v>
      </c>
      <c r="AA645">
        <v>8</v>
      </c>
      <c r="AB645">
        <v>4.5064255189255196</v>
      </c>
      <c r="AC645">
        <v>8</v>
      </c>
      <c r="AD645">
        <v>3</v>
      </c>
      <c r="AE645">
        <v>49</v>
      </c>
      <c r="AF645">
        <v>34</v>
      </c>
      <c r="AG645">
        <v>129</v>
      </c>
      <c r="AH645">
        <v>133</v>
      </c>
      <c r="AI645">
        <v>2.41766427147763</v>
      </c>
      <c r="AJ645">
        <v>341</v>
      </c>
      <c r="AK645">
        <v>1.3020527859237501</v>
      </c>
      <c r="AL645">
        <v>131</v>
      </c>
      <c r="AM645">
        <v>0</v>
      </c>
      <c r="AN645">
        <v>0</v>
      </c>
      <c r="AO645" t="s">
        <v>110</v>
      </c>
      <c r="AP645">
        <v>0.40271493212669601</v>
      </c>
      <c r="AQ645" t="s">
        <v>923</v>
      </c>
      <c r="AR645">
        <v>0.131221719457013</v>
      </c>
      <c r="AS645" t="s">
        <v>65</v>
      </c>
      <c r="AT645">
        <v>0.65158371040723895</v>
      </c>
      <c r="AU645">
        <v>1352</v>
      </c>
      <c r="AV645">
        <v>1653</v>
      </c>
      <c r="AW645">
        <v>80622</v>
      </c>
    </row>
    <row r="646" spans="1:49" x14ac:dyDescent="0.3">
      <c r="A646" s="8">
        <f t="shared" si="21"/>
        <v>323477</v>
      </c>
      <c r="B646" s="8">
        <f t="shared" si="22"/>
        <v>645</v>
      </c>
      <c r="C646" s="8">
        <f>IF(LEFT(E646,12)="National Tec",MAX($C$2:C645)+1,0)</f>
        <v>69</v>
      </c>
      <c r="D646" t="s">
        <v>924</v>
      </c>
      <c r="E646" t="s">
        <v>53</v>
      </c>
      <c r="F646" t="s">
        <v>48</v>
      </c>
      <c r="G646">
        <v>138</v>
      </c>
      <c r="H646">
        <v>1987</v>
      </c>
      <c r="I646">
        <v>2020</v>
      </c>
      <c r="J646">
        <v>323477</v>
      </c>
      <c r="K646">
        <v>112</v>
      </c>
      <c r="L646">
        <v>5</v>
      </c>
      <c r="M646">
        <v>3.8166666666666602</v>
      </c>
      <c r="N646">
        <v>49</v>
      </c>
      <c r="O646">
        <v>16</v>
      </c>
      <c r="P646">
        <v>77</v>
      </c>
      <c r="Q646">
        <v>38</v>
      </c>
      <c r="R646">
        <v>118</v>
      </c>
      <c r="S646">
        <v>76</v>
      </c>
      <c r="T646">
        <v>2.2942717086111299</v>
      </c>
      <c r="U646">
        <v>98</v>
      </c>
      <c r="V646">
        <v>1.1428571428571399</v>
      </c>
      <c r="W646">
        <v>41</v>
      </c>
      <c r="X646">
        <v>0.45369999999999999</v>
      </c>
      <c r="Y646">
        <v>116285</v>
      </c>
      <c r="Z646">
        <v>205</v>
      </c>
      <c r="AA646">
        <v>6</v>
      </c>
      <c r="AB646">
        <v>4.75</v>
      </c>
      <c r="AC646">
        <v>49</v>
      </c>
      <c r="AD646">
        <v>81</v>
      </c>
      <c r="AE646">
        <v>77</v>
      </c>
      <c r="AF646">
        <v>115</v>
      </c>
      <c r="AG646">
        <v>118</v>
      </c>
      <c r="AH646">
        <v>168</v>
      </c>
      <c r="AI646">
        <v>2.7612865324904199</v>
      </c>
      <c r="AJ646">
        <v>115</v>
      </c>
      <c r="AK646">
        <v>1.7826086956521701</v>
      </c>
      <c r="AL646">
        <v>70</v>
      </c>
      <c r="AM646">
        <v>3</v>
      </c>
      <c r="AN646">
        <v>0</v>
      </c>
      <c r="AO646" t="s">
        <v>108</v>
      </c>
      <c r="AP646">
        <v>0.24324324324324301</v>
      </c>
      <c r="AQ646" t="s">
        <v>232</v>
      </c>
      <c r="AR646">
        <v>0.171171171171171</v>
      </c>
      <c r="AS646" t="s">
        <v>69</v>
      </c>
      <c r="AT646">
        <v>0.38738738738738698</v>
      </c>
      <c r="AU646">
        <v>1144</v>
      </c>
      <c r="AV646">
        <v>2980</v>
      </c>
      <c r="AW646">
        <v>92645</v>
      </c>
    </row>
    <row r="647" spans="1:49" hidden="1" x14ac:dyDescent="0.3">
      <c r="A647" s="8">
        <f t="shared" si="21"/>
        <v>332296</v>
      </c>
      <c r="B647" s="8">
        <f t="shared" si="22"/>
        <v>646</v>
      </c>
      <c r="C647" s="8">
        <f>IF(LEFT(E647,12)="National Tec",MAX($C$2:C646)+1,0)</f>
        <v>0</v>
      </c>
      <c r="D647" t="s">
        <v>925</v>
      </c>
      <c r="E647" t="s">
        <v>71</v>
      </c>
      <c r="F647" t="s">
        <v>48</v>
      </c>
      <c r="G647">
        <v>205</v>
      </c>
      <c r="H647">
        <v>1986</v>
      </c>
      <c r="I647">
        <v>2020</v>
      </c>
      <c r="J647">
        <v>332296</v>
      </c>
      <c r="K647">
        <v>184</v>
      </c>
      <c r="L647">
        <v>7</v>
      </c>
      <c r="M647">
        <v>4.7</v>
      </c>
      <c r="N647">
        <v>42</v>
      </c>
      <c r="O647">
        <v>6</v>
      </c>
      <c r="P647">
        <v>51</v>
      </c>
      <c r="Q647">
        <v>8</v>
      </c>
      <c r="R647">
        <v>192</v>
      </c>
      <c r="S647">
        <v>168</v>
      </c>
      <c r="T647">
        <v>2.2828716348843101</v>
      </c>
      <c r="U647">
        <v>150</v>
      </c>
      <c r="V647">
        <v>1.2266666666666599</v>
      </c>
      <c r="W647">
        <v>58</v>
      </c>
      <c r="X647">
        <v>0.32600000000000001</v>
      </c>
      <c r="Y647">
        <v>186952</v>
      </c>
      <c r="Z647">
        <v>273</v>
      </c>
      <c r="AA647">
        <v>8</v>
      </c>
      <c r="AB647">
        <v>5.7</v>
      </c>
      <c r="AC647">
        <v>42</v>
      </c>
      <c r="AD647">
        <v>16</v>
      </c>
      <c r="AE647">
        <v>51</v>
      </c>
      <c r="AF647">
        <v>18</v>
      </c>
      <c r="AG647">
        <v>192</v>
      </c>
      <c r="AH647">
        <v>254</v>
      </c>
      <c r="AI647">
        <v>2.5775062328455598</v>
      </c>
      <c r="AJ647">
        <v>161</v>
      </c>
      <c r="AK647">
        <v>1.6956521739130399</v>
      </c>
      <c r="AL647">
        <v>74</v>
      </c>
      <c r="AM647">
        <v>6</v>
      </c>
      <c r="AN647">
        <v>4</v>
      </c>
      <c r="AO647" t="s">
        <v>87</v>
      </c>
      <c r="AP647">
        <v>0.29651162790697599</v>
      </c>
      <c r="AQ647" t="s">
        <v>157</v>
      </c>
      <c r="AR647">
        <v>0.25581395348837199</v>
      </c>
      <c r="AS647" t="s">
        <v>88</v>
      </c>
      <c r="AT647">
        <v>0.72093023255813904</v>
      </c>
      <c r="AU647">
        <v>2184</v>
      </c>
      <c r="AV647">
        <v>4103</v>
      </c>
      <c r="AW647">
        <v>161179</v>
      </c>
    </row>
    <row r="648" spans="1:49" hidden="1" x14ac:dyDescent="0.3">
      <c r="A648" s="8">
        <f t="shared" si="21"/>
        <v>342914</v>
      </c>
      <c r="B648" s="8">
        <f t="shared" si="22"/>
        <v>647</v>
      </c>
      <c r="C648" s="8">
        <f>IF(LEFT(E648,12)="National Tec",MAX($C$2:C647)+1,0)</f>
        <v>0</v>
      </c>
      <c r="D648" t="s">
        <v>926</v>
      </c>
      <c r="E648" t="s">
        <v>921</v>
      </c>
      <c r="F648" t="s">
        <v>48</v>
      </c>
      <c r="G648">
        <v>246</v>
      </c>
      <c r="H648">
        <v>1994</v>
      </c>
      <c r="I648">
        <v>2020</v>
      </c>
      <c r="J648">
        <v>342914</v>
      </c>
      <c r="K648">
        <v>239</v>
      </c>
      <c r="L648">
        <v>7</v>
      </c>
      <c r="M648">
        <v>4.8484848484848397</v>
      </c>
      <c r="N648">
        <v>10</v>
      </c>
      <c r="O648">
        <v>1</v>
      </c>
      <c r="P648">
        <v>67</v>
      </c>
      <c r="Q648">
        <v>45</v>
      </c>
      <c r="R648">
        <v>125</v>
      </c>
      <c r="S648">
        <v>78</v>
      </c>
      <c r="T648">
        <v>2.2697815838066999</v>
      </c>
      <c r="U648">
        <v>177</v>
      </c>
      <c r="V648">
        <v>1.3502824858757001</v>
      </c>
      <c r="W648">
        <v>63</v>
      </c>
      <c r="X648">
        <v>0.34699999999999998</v>
      </c>
      <c r="Y648">
        <v>226227</v>
      </c>
      <c r="Z648">
        <v>366</v>
      </c>
      <c r="AA648">
        <v>9</v>
      </c>
      <c r="AB648">
        <v>5.9984848484848401</v>
      </c>
      <c r="AC648">
        <v>10</v>
      </c>
      <c r="AD648">
        <v>1</v>
      </c>
      <c r="AE648">
        <v>67</v>
      </c>
      <c r="AF648">
        <v>83</v>
      </c>
      <c r="AG648">
        <v>125</v>
      </c>
      <c r="AH648">
        <v>138</v>
      </c>
      <c r="AI648">
        <v>2.50144425388125</v>
      </c>
      <c r="AJ648">
        <v>216</v>
      </c>
      <c r="AK648">
        <v>1.69444444444444</v>
      </c>
      <c r="AL648">
        <v>89</v>
      </c>
      <c r="AM648">
        <v>0</v>
      </c>
      <c r="AN648">
        <v>5</v>
      </c>
      <c r="AO648" t="s">
        <v>87</v>
      </c>
      <c r="AP648">
        <v>0.482926829268292</v>
      </c>
      <c r="AQ648" t="s">
        <v>118</v>
      </c>
      <c r="AR648">
        <v>0.26829268292682901</v>
      </c>
      <c r="AS648" t="s">
        <v>88</v>
      </c>
      <c r="AT648">
        <v>0.95609756097560905</v>
      </c>
      <c r="AU648">
        <v>2710</v>
      </c>
      <c r="AV648">
        <v>4247</v>
      </c>
      <c r="AW648">
        <v>161179</v>
      </c>
    </row>
    <row r="649" spans="1:49" hidden="1" x14ac:dyDescent="0.3">
      <c r="A649" s="8">
        <f t="shared" si="21"/>
        <v>350683</v>
      </c>
      <c r="B649" s="8">
        <f t="shared" si="22"/>
        <v>648</v>
      </c>
      <c r="C649" s="8">
        <f>IF(LEFT(E649,12)="National Tec",MAX($C$2:C648)+1,0)</f>
        <v>0</v>
      </c>
      <c r="D649" t="s">
        <v>927</v>
      </c>
      <c r="E649" t="s">
        <v>223</v>
      </c>
      <c r="F649" t="s">
        <v>48</v>
      </c>
      <c r="G649">
        <v>46</v>
      </c>
      <c r="H649">
        <v>1988</v>
      </c>
      <c r="I649">
        <v>2019</v>
      </c>
      <c r="J649">
        <v>350683</v>
      </c>
      <c r="K649">
        <v>125</v>
      </c>
      <c r="L649">
        <v>6</v>
      </c>
      <c r="M649">
        <v>3.7666666666666599</v>
      </c>
      <c r="N649">
        <v>2</v>
      </c>
      <c r="O649">
        <v>4</v>
      </c>
      <c r="P649">
        <v>18</v>
      </c>
      <c r="Q649">
        <v>53</v>
      </c>
      <c r="R649">
        <v>36</v>
      </c>
      <c r="S649">
        <v>97</v>
      </c>
      <c r="T649">
        <v>2.2603178458650599</v>
      </c>
      <c r="U649">
        <v>111</v>
      </c>
      <c r="V649">
        <v>1.12612612612612</v>
      </c>
      <c r="W649">
        <v>30</v>
      </c>
      <c r="X649">
        <v>0.12590000000000001</v>
      </c>
      <c r="Y649">
        <v>334812</v>
      </c>
      <c r="Z649">
        <v>143</v>
      </c>
      <c r="AA649">
        <v>7</v>
      </c>
      <c r="AB649">
        <v>3.9095238095238098</v>
      </c>
      <c r="AC649">
        <v>2</v>
      </c>
      <c r="AD649">
        <v>5</v>
      </c>
      <c r="AE649">
        <v>18</v>
      </c>
      <c r="AF649">
        <v>60</v>
      </c>
      <c r="AG649">
        <v>36</v>
      </c>
      <c r="AH649">
        <v>110</v>
      </c>
      <c r="AI649">
        <v>2.3400793143482002</v>
      </c>
      <c r="AJ649">
        <v>117</v>
      </c>
      <c r="AK649">
        <v>1.2222222222222201</v>
      </c>
      <c r="AL649">
        <v>32</v>
      </c>
      <c r="AM649">
        <v>0</v>
      </c>
      <c r="AN649">
        <v>0</v>
      </c>
      <c r="AO649" t="s">
        <v>657</v>
      </c>
      <c r="AP649">
        <v>0.38461538461538403</v>
      </c>
      <c r="AQ649" t="s">
        <v>227</v>
      </c>
      <c r="AR649">
        <v>0.28205128205128199</v>
      </c>
      <c r="AS649" t="s">
        <v>97</v>
      </c>
      <c r="AT649">
        <v>0.56410256410256399</v>
      </c>
      <c r="AU649">
        <v>104</v>
      </c>
      <c r="AV649">
        <v>107</v>
      </c>
      <c r="AW649">
        <v>5248</v>
      </c>
    </row>
    <row r="650" spans="1:49" hidden="1" x14ac:dyDescent="0.3">
      <c r="A650" s="8">
        <f t="shared" si="21"/>
        <v>354323</v>
      </c>
      <c r="B650" s="8">
        <f t="shared" si="22"/>
        <v>649</v>
      </c>
      <c r="C650" s="8">
        <f>IF(LEFT(E650,12)="National Tec",MAX($C$2:C649)+1,0)</f>
        <v>0</v>
      </c>
      <c r="D650" t="s">
        <v>928</v>
      </c>
      <c r="E650" t="s">
        <v>71</v>
      </c>
      <c r="F650" t="s">
        <v>48</v>
      </c>
      <c r="G650">
        <v>136</v>
      </c>
      <c r="H650">
        <v>1988</v>
      </c>
      <c r="I650">
        <v>2018</v>
      </c>
      <c r="J650">
        <v>354323</v>
      </c>
      <c r="K650">
        <v>397</v>
      </c>
      <c r="L650">
        <v>9</v>
      </c>
      <c r="M650">
        <v>3.9134920634920598</v>
      </c>
      <c r="N650">
        <v>0</v>
      </c>
      <c r="O650">
        <v>0</v>
      </c>
      <c r="P650">
        <v>13</v>
      </c>
      <c r="Q650">
        <v>36</v>
      </c>
      <c r="R650">
        <v>58</v>
      </c>
      <c r="S650">
        <v>111</v>
      </c>
      <c r="T650">
        <v>2.2559170403759898</v>
      </c>
      <c r="U650">
        <v>282</v>
      </c>
      <c r="V650">
        <v>1.4078014184397101</v>
      </c>
      <c r="W650">
        <v>81</v>
      </c>
      <c r="X650">
        <v>0.1178</v>
      </c>
      <c r="Y650">
        <v>374907</v>
      </c>
      <c r="Z650">
        <v>450</v>
      </c>
      <c r="AA650">
        <v>9</v>
      </c>
      <c r="AB650">
        <v>4.4051587301587301</v>
      </c>
      <c r="AC650">
        <v>0</v>
      </c>
      <c r="AD650">
        <v>0</v>
      </c>
      <c r="AE650">
        <v>13</v>
      </c>
      <c r="AF650">
        <v>38</v>
      </c>
      <c r="AG650">
        <v>58</v>
      </c>
      <c r="AH650">
        <v>120</v>
      </c>
      <c r="AI650">
        <v>2.29215023881883</v>
      </c>
      <c r="AJ650">
        <v>295</v>
      </c>
      <c r="AK650">
        <v>1.5254237288135499</v>
      </c>
      <c r="AL650">
        <v>83</v>
      </c>
      <c r="AM650">
        <v>0</v>
      </c>
      <c r="AN650">
        <v>0</v>
      </c>
      <c r="AO650" t="s">
        <v>787</v>
      </c>
      <c r="AP650">
        <v>0.782258064516129</v>
      </c>
      <c r="AQ650" t="s">
        <v>869</v>
      </c>
      <c r="AR650">
        <v>0.14516129032257999</v>
      </c>
      <c r="AS650" t="s">
        <v>97</v>
      </c>
      <c r="AT650">
        <v>0.79032258064516103</v>
      </c>
      <c r="AU650">
        <v>888</v>
      </c>
      <c r="AV650">
        <v>806</v>
      </c>
      <c r="AW650">
        <v>46255</v>
      </c>
    </row>
    <row r="651" spans="1:49" x14ac:dyDescent="0.3">
      <c r="A651" s="8">
        <f t="shared" si="21"/>
        <v>358498</v>
      </c>
      <c r="B651" s="8">
        <f t="shared" si="22"/>
        <v>650</v>
      </c>
      <c r="C651" s="8">
        <f>IF(LEFT(E651,12)="National Tec",MAX($C$2:C650)+1,0)</f>
        <v>70</v>
      </c>
      <c r="D651" t="s">
        <v>929</v>
      </c>
      <c r="E651" t="s">
        <v>53</v>
      </c>
      <c r="F651" t="s">
        <v>48</v>
      </c>
      <c r="G651">
        <v>48</v>
      </c>
      <c r="H651">
        <v>2010</v>
      </c>
      <c r="I651">
        <v>2020</v>
      </c>
      <c r="J651">
        <v>358498</v>
      </c>
      <c r="K651">
        <v>117</v>
      </c>
      <c r="L651">
        <v>7</v>
      </c>
      <c r="M651">
        <v>2.8869047619047601</v>
      </c>
      <c r="N651">
        <v>2</v>
      </c>
      <c r="O651">
        <v>4</v>
      </c>
      <c r="P651">
        <v>30</v>
      </c>
      <c r="Q651">
        <v>80</v>
      </c>
      <c r="R651">
        <v>30</v>
      </c>
      <c r="S651">
        <v>80</v>
      </c>
      <c r="T651">
        <v>2.2510033304681398</v>
      </c>
      <c r="U651">
        <v>80</v>
      </c>
      <c r="V651">
        <v>1.4624999999999999</v>
      </c>
      <c r="W651">
        <v>30</v>
      </c>
      <c r="X651">
        <v>0.52439999999999998</v>
      </c>
      <c r="Y651">
        <v>132887</v>
      </c>
      <c r="Z651">
        <v>246</v>
      </c>
      <c r="AA651">
        <v>9</v>
      </c>
      <c r="AB651">
        <v>4.0563492063491999</v>
      </c>
      <c r="AC651">
        <v>2</v>
      </c>
      <c r="AD651">
        <v>15</v>
      </c>
      <c r="AE651">
        <v>30</v>
      </c>
      <c r="AF651">
        <v>191</v>
      </c>
      <c r="AG651">
        <v>30</v>
      </c>
      <c r="AH651">
        <v>191</v>
      </c>
      <c r="AI651">
        <v>2.7107751107609799</v>
      </c>
      <c r="AJ651">
        <v>102</v>
      </c>
      <c r="AK651">
        <v>2.4117647058823501</v>
      </c>
      <c r="AL651">
        <v>38</v>
      </c>
      <c r="AM651">
        <v>0</v>
      </c>
      <c r="AN651">
        <v>0</v>
      </c>
      <c r="AO651" t="s">
        <v>72</v>
      </c>
      <c r="AP651">
        <v>0.57446808510638303</v>
      </c>
      <c r="AQ651" t="s">
        <v>73</v>
      </c>
      <c r="AR651">
        <v>0.19148936170212699</v>
      </c>
      <c r="AS651" t="s">
        <v>65</v>
      </c>
      <c r="AT651">
        <v>0.76595744680850997</v>
      </c>
      <c r="AU651">
        <v>1396</v>
      </c>
      <c r="AV651">
        <v>4015</v>
      </c>
      <c r="AW651">
        <v>80670</v>
      </c>
    </row>
    <row r="652" spans="1:49" hidden="1" x14ac:dyDescent="0.3">
      <c r="A652" s="8">
        <f t="shared" si="21"/>
        <v>386828</v>
      </c>
      <c r="B652" s="8">
        <f t="shared" si="22"/>
        <v>651</v>
      </c>
      <c r="C652" s="8">
        <f>IF(LEFT(E652,12)="National Tec",MAX($C$2:C651)+1,0)</f>
        <v>0</v>
      </c>
      <c r="D652" t="s">
        <v>930</v>
      </c>
      <c r="E652" t="s">
        <v>71</v>
      </c>
      <c r="F652" t="s">
        <v>48</v>
      </c>
      <c r="G652">
        <v>52</v>
      </c>
      <c r="H652">
        <v>1984</v>
      </c>
      <c r="I652">
        <v>2003</v>
      </c>
      <c r="J652">
        <v>386828</v>
      </c>
      <c r="K652">
        <v>69</v>
      </c>
      <c r="L652">
        <v>4</v>
      </c>
      <c r="M652">
        <v>4</v>
      </c>
      <c r="N652">
        <v>7</v>
      </c>
      <c r="O652">
        <v>16</v>
      </c>
      <c r="P652">
        <v>35</v>
      </c>
      <c r="Q652">
        <v>44</v>
      </c>
      <c r="R652">
        <v>47</v>
      </c>
      <c r="S652">
        <v>63</v>
      </c>
      <c r="T652">
        <v>2.2181131189981</v>
      </c>
      <c r="U652">
        <v>37</v>
      </c>
      <c r="V652">
        <v>1.86486486486486</v>
      </c>
      <c r="W652">
        <v>29</v>
      </c>
      <c r="X652">
        <v>0</v>
      </c>
      <c r="Y652">
        <v>457487</v>
      </c>
      <c r="Z652">
        <v>69</v>
      </c>
      <c r="AA652">
        <v>4</v>
      </c>
      <c r="AB652">
        <v>4</v>
      </c>
      <c r="AC652">
        <v>7</v>
      </c>
      <c r="AD652">
        <v>16</v>
      </c>
      <c r="AE652">
        <v>35</v>
      </c>
      <c r="AF652">
        <v>44</v>
      </c>
      <c r="AG652">
        <v>47</v>
      </c>
      <c r="AH652">
        <v>63</v>
      </c>
      <c r="AI652">
        <v>2.2065157447907602</v>
      </c>
      <c r="AJ652">
        <v>37</v>
      </c>
      <c r="AK652">
        <v>1.86486486486486</v>
      </c>
      <c r="AL652">
        <v>29</v>
      </c>
      <c r="AM652">
        <v>0</v>
      </c>
      <c r="AN652">
        <v>0</v>
      </c>
      <c r="AO652" t="s">
        <v>892</v>
      </c>
      <c r="AP652">
        <v>0.46666666666666601</v>
      </c>
      <c r="AQ652" t="s">
        <v>295</v>
      </c>
      <c r="AR652">
        <v>0.43333333333333302</v>
      </c>
      <c r="AS652" t="s">
        <v>191</v>
      </c>
      <c r="AT652">
        <v>0.93333333333333302</v>
      </c>
      <c r="AU652">
        <v>392</v>
      </c>
      <c r="AV652">
        <v>259</v>
      </c>
      <c r="AW652">
        <v>13250</v>
      </c>
    </row>
    <row r="653" spans="1:49" x14ac:dyDescent="0.3">
      <c r="A653" s="8">
        <f t="shared" si="21"/>
        <v>398996</v>
      </c>
      <c r="B653" s="8">
        <f t="shared" si="22"/>
        <v>652</v>
      </c>
      <c r="C653" s="8">
        <f>IF(LEFT(E653,12)="National Tec",MAX($C$2:C652)+1,0)</f>
        <v>71</v>
      </c>
      <c r="D653" t="s">
        <v>931</v>
      </c>
      <c r="E653" t="s">
        <v>53</v>
      </c>
      <c r="F653" t="s">
        <v>48</v>
      </c>
      <c r="G653">
        <v>205</v>
      </c>
      <c r="H653">
        <v>1996</v>
      </c>
      <c r="I653">
        <v>2020</v>
      </c>
      <c r="J653">
        <v>398996</v>
      </c>
      <c r="K653">
        <v>280</v>
      </c>
      <c r="L653">
        <v>8</v>
      </c>
      <c r="M653">
        <v>3.8291666666666599</v>
      </c>
      <c r="N653">
        <v>1</v>
      </c>
      <c r="O653">
        <v>1</v>
      </c>
      <c r="P653">
        <v>8</v>
      </c>
      <c r="Q653">
        <v>10</v>
      </c>
      <c r="R653">
        <v>170</v>
      </c>
      <c r="S653">
        <v>197</v>
      </c>
      <c r="T653">
        <v>2.2046008732957199</v>
      </c>
      <c r="U653">
        <v>250</v>
      </c>
      <c r="V653">
        <v>1.1200000000000001</v>
      </c>
      <c r="W653">
        <v>66</v>
      </c>
      <c r="X653">
        <v>9.6799999999999997E-2</v>
      </c>
      <c r="Y653">
        <v>395824</v>
      </c>
      <c r="Z653">
        <v>310</v>
      </c>
      <c r="AA653">
        <v>8</v>
      </c>
      <c r="AB653">
        <v>4.9458333333333302</v>
      </c>
      <c r="AC653">
        <v>1</v>
      </c>
      <c r="AD653">
        <v>1</v>
      </c>
      <c r="AE653">
        <v>8</v>
      </c>
      <c r="AF653">
        <v>10</v>
      </c>
      <c r="AG653">
        <v>170</v>
      </c>
      <c r="AH653">
        <v>227</v>
      </c>
      <c r="AI653">
        <v>2.2689905386904501</v>
      </c>
      <c r="AJ653">
        <v>263</v>
      </c>
      <c r="AK653">
        <v>1.1787072243346</v>
      </c>
      <c r="AL653">
        <v>73</v>
      </c>
      <c r="AM653">
        <v>1</v>
      </c>
      <c r="AN653">
        <v>3</v>
      </c>
      <c r="AO653" t="s">
        <v>724</v>
      </c>
      <c r="AP653">
        <v>0.43005181347150201</v>
      </c>
      <c r="AQ653" t="s">
        <v>118</v>
      </c>
      <c r="AR653">
        <v>0.243523316062176</v>
      </c>
      <c r="AS653" t="s">
        <v>88</v>
      </c>
      <c r="AT653">
        <v>0.95854922279792698</v>
      </c>
      <c r="AU653">
        <v>179</v>
      </c>
      <c r="AV653">
        <v>188</v>
      </c>
      <c r="AW653">
        <v>9666</v>
      </c>
    </row>
    <row r="654" spans="1:49" hidden="1" x14ac:dyDescent="0.3">
      <c r="A654" s="8">
        <f t="shared" si="21"/>
        <v>406277</v>
      </c>
      <c r="B654" s="8">
        <f t="shared" si="22"/>
        <v>653</v>
      </c>
      <c r="C654" s="8">
        <f>IF(LEFT(E654,12)="National Tec",MAX($C$2:C653)+1,0)</f>
        <v>0</v>
      </c>
      <c r="D654" t="s">
        <v>932</v>
      </c>
      <c r="E654" t="s">
        <v>82</v>
      </c>
      <c r="F654" t="s">
        <v>48</v>
      </c>
      <c r="G654">
        <v>214</v>
      </c>
      <c r="H654">
        <v>1997</v>
      </c>
      <c r="I654">
        <v>2020</v>
      </c>
      <c r="J654">
        <v>406277</v>
      </c>
      <c r="K654">
        <v>218</v>
      </c>
      <c r="L654">
        <v>7</v>
      </c>
      <c r="M654">
        <v>3.2426392362893601</v>
      </c>
      <c r="N654">
        <v>0</v>
      </c>
      <c r="O654">
        <v>0</v>
      </c>
      <c r="P654">
        <v>122</v>
      </c>
      <c r="Q654">
        <v>85</v>
      </c>
      <c r="R654">
        <v>128</v>
      </c>
      <c r="S654">
        <v>111</v>
      </c>
      <c r="T654">
        <v>2.1967435350412199</v>
      </c>
      <c r="U654">
        <v>204</v>
      </c>
      <c r="V654">
        <v>1.0686274509803899</v>
      </c>
      <c r="W654">
        <v>53</v>
      </c>
      <c r="X654">
        <v>0.48099999999999998</v>
      </c>
      <c r="Y654">
        <v>277972</v>
      </c>
      <c r="Z654">
        <v>420</v>
      </c>
      <c r="AA654">
        <v>10</v>
      </c>
      <c r="AB654">
        <v>3.7066441202942402</v>
      </c>
      <c r="AC654">
        <v>0</v>
      </c>
      <c r="AD654">
        <v>0</v>
      </c>
      <c r="AE654">
        <v>122</v>
      </c>
      <c r="AF654">
        <v>133</v>
      </c>
      <c r="AG654">
        <v>128</v>
      </c>
      <c r="AH654">
        <v>160</v>
      </c>
      <c r="AI654">
        <v>2.4176735699414702</v>
      </c>
      <c r="AJ654">
        <v>316</v>
      </c>
      <c r="AK654">
        <v>1.32911392405063</v>
      </c>
      <c r="AL654">
        <v>101</v>
      </c>
      <c r="AM654">
        <v>1</v>
      </c>
      <c r="AN654">
        <v>1</v>
      </c>
      <c r="AO654" t="s">
        <v>761</v>
      </c>
      <c r="AP654">
        <v>0.527272727272727</v>
      </c>
      <c r="AQ654" t="s">
        <v>95</v>
      </c>
      <c r="AR654">
        <v>0.30909090909090903</v>
      </c>
      <c r="AS654" t="s">
        <v>97</v>
      </c>
      <c r="AT654">
        <v>0.92727272727272703</v>
      </c>
      <c r="AU654">
        <v>896</v>
      </c>
      <c r="AV654">
        <v>1429</v>
      </c>
      <c r="AW654">
        <v>48043</v>
      </c>
    </row>
    <row r="655" spans="1:49" hidden="1" x14ac:dyDescent="0.3">
      <c r="A655" s="8">
        <f t="shared" si="21"/>
        <v>428360</v>
      </c>
      <c r="B655" s="8">
        <f t="shared" si="22"/>
        <v>654</v>
      </c>
      <c r="C655" s="8">
        <f>IF(LEFT(E655,12)="National Tec",MAX($C$2:C654)+1,0)</f>
        <v>0</v>
      </c>
      <c r="D655" t="s">
        <v>933</v>
      </c>
      <c r="E655" t="s">
        <v>62</v>
      </c>
      <c r="F655" t="s">
        <v>48</v>
      </c>
      <c r="G655">
        <v>67</v>
      </c>
      <c r="H655">
        <v>2005</v>
      </c>
      <c r="I655">
        <v>2020</v>
      </c>
      <c r="J655">
        <v>428360</v>
      </c>
      <c r="K655">
        <v>155</v>
      </c>
      <c r="L655">
        <v>5</v>
      </c>
      <c r="M655">
        <v>3.4249999999999998</v>
      </c>
      <c r="N655">
        <v>2</v>
      </c>
      <c r="O655">
        <v>2</v>
      </c>
      <c r="P655">
        <v>20</v>
      </c>
      <c r="Q655">
        <v>51</v>
      </c>
      <c r="R655">
        <v>46</v>
      </c>
      <c r="S655">
        <v>102</v>
      </c>
      <c r="T655">
        <v>2.17344377124649</v>
      </c>
      <c r="U655">
        <v>120</v>
      </c>
      <c r="V655">
        <v>1.2916666666666601</v>
      </c>
      <c r="W655">
        <v>52</v>
      </c>
      <c r="X655">
        <v>0.23649999999999999</v>
      </c>
      <c r="Y655">
        <v>341100</v>
      </c>
      <c r="Z655">
        <v>203</v>
      </c>
      <c r="AA655">
        <v>7</v>
      </c>
      <c r="AB655">
        <v>3.8845238095238002</v>
      </c>
      <c r="AC655">
        <v>2</v>
      </c>
      <c r="AD655">
        <v>2</v>
      </c>
      <c r="AE655">
        <v>20</v>
      </c>
      <c r="AF655">
        <v>70</v>
      </c>
      <c r="AG655">
        <v>46</v>
      </c>
      <c r="AH655">
        <v>137</v>
      </c>
      <c r="AI655">
        <v>2.3322397738889298</v>
      </c>
      <c r="AJ655">
        <v>140</v>
      </c>
      <c r="AK655">
        <v>1.45</v>
      </c>
      <c r="AL655">
        <v>55</v>
      </c>
      <c r="AM655">
        <v>0</v>
      </c>
      <c r="AN655">
        <v>0</v>
      </c>
      <c r="AO655" t="s">
        <v>934</v>
      </c>
      <c r="AP655">
        <v>0.66666666666666596</v>
      </c>
      <c r="AQ655" t="s">
        <v>824</v>
      </c>
      <c r="AR655">
        <v>9.5238095238095205E-2</v>
      </c>
      <c r="AS655" t="s">
        <v>51</v>
      </c>
      <c r="AT655">
        <v>0.74603174603174605</v>
      </c>
      <c r="AU655">
        <v>139</v>
      </c>
      <c r="AV655">
        <v>206</v>
      </c>
      <c r="AW655">
        <v>10158</v>
      </c>
    </row>
    <row r="656" spans="1:49" hidden="1" x14ac:dyDescent="0.3">
      <c r="A656" s="8">
        <f t="shared" si="21"/>
        <v>445457</v>
      </c>
      <c r="B656" s="8">
        <f t="shared" si="22"/>
        <v>655</v>
      </c>
      <c r="C656" s="8">
        <f>IF(LEFT(E656,12)="National Tec",MAX($C$2:C655)+1,0)</f>
        <v>0</v>
      </c>
      <c r="D656" t="s">
        <v>935</v>
      </c>
      <c r="E656" t="s">
        <v>294</v>
      </c>
      <c r="F656" t="s">
        <v>48</v>
      </c>
      <c r="G656">
        <v>56</v>
      </c>
      <c r="H656">
        <v>2005</v>
      </c>
      <c r="I656">
        <v>2020</v>
      </c>
      <c r="J656">
        <v>445457</v>
      </c>
      <c r="K656">
        <v>125</v>
      </c>
      <c r="L656">
        <v>6</v>
      </c>
      <c r="M656">
        <v>2.6504329004329001</v>
      </c>
      <c r="N656">
        <v>8</v>
      </c>
      <c r="O656">
        <v>5</v>
      </c>
      <c r="P656">
        <v>29</v>
      </c>
      <c r="Q656">
        <v>53</v>
      </c>
      <c r="R656">
        <v>33</v>
      </c>
      <c r="S656">
        <v>55</v>
      </c>
      <c r="T656">
        <v>2.1564139261722501</v>
      </c>
      <c r="U656">
        <v>113</v>
      </c>
      <c r="V656">
        <v>1.10619469026548</v>
      </c>
      <c r="W656">
        <v>34</v>
      </c>
      <c r="X656">
        <v>0.38119999999999998</v>
      </c>
      <c r="Y656">
        <v>314387</v>
      </c>
      <c r="Z656">
        <v>202</v>
      </c>
      <c r="AA656">
        <v>8</v>
      </c>
      <c r="AB656">
        <v>3.0837662337662302</v>
      </c>
      <c r="AC656">
        <v>8</v>
      </c>
      <c r="AD656">
        <v>6</v>
      </c>
      <c r="AE656">
        <v>29</v>
      </c>
      <c r="AF656">
        <v>80</v>
      </c>
      <c r="AG656">
        <v>33</v>
      </c>
      <c r="AH656">
        <v>83</v>
      </c>
      <c r="AI656">
        <v>2.3666304179262898</v>
      </c>
      <c r="AJ656">
        <v>149</v>
      </c>
      <c r="AK656">
        <v>1.3557046979865699</v>
      </c>
      <c r="AL656">
        <v>40</v>
      </c>
      <c r="AM656">
        <v>0</v>
      </c>
      <c r="AN656">
        <v>0</v>
      </c>
      <c r="AO656" t="s">
        <v>892</v>
      </c>
      <c r="AP656">
        <v>0.296296296296296</v>
      </c>
      <c r="AQ656" t="s">
        <v>139</v>
      </c>
      <c r="AR656">
        <v>0.27777777777777701</v>
      </c>
      <c r="AS656" t="s">
        <v>191</v>
      </c>
      <c r="AT656">
        <v>0.61111111111111105</v>
      </c>
      <c r="AU656">
        <v>237</v>
      </c>
      <c r="AV656">
        <v>311</v>
      </c>
      <c r="AW656">
        <v>13250</v>
      </c>
    </row>
    <row r="657" spans="1:49" hidden="1" x14ac:dyDescent="0.3">
      <c r="A657" s="8">
        <f t="shared" si="21"/>
        <v>479130</v>
      </c>
      <c r="B657" s="8">
        <f t="shared" si="22"/>
        <v>656</v>
      </c>
      <c r="C657" s="8">
        <f>IF(LEFT(E657,12)="National Tec",MAX($C$2:C656)+1,0)</f>
        <v>0</v>
      </c>
      <c r="D657" t="s">
        <v>936</v>
      </c>
      <c r="E657" t="s">
        <v>47</v>
      </c>
      <c r="F657" t="s">
        <v>48</v>
      </c>
      <c r="G657">
        <v>28</v>
      </c>
      <c r="H657">
        <v>2013</v>
      </c>
      <c r="I657">
        <v>2020</v>
      </c>
      <c r="J657">
        <v>479130</v>
      </c>
      <c r="K657">
        <v>170</v>
      </c>
      <c r="L657">
        <v>6</v>
      </c>
      <c r="M657">
        <v>2.8555555555555499</v>
      </c>
      <c r="N657">
        <v>0</v>
      </c>
      <c r="O657">
        <v>0</v>
      </c>
      <c r="P657">
        <v>21</v>
      </c>
      <c r="Q657">
        <v>99</v>
      </c>
      <c r="R657">
        <v>21</v>
      </c>
      <c r="S657">
        <v>99</v>
      </c>
      <c r="T657">
        <v>2.1240926807643801</v>
      </c>
      <c r="U657">
        <v>148</v>
      </c>
      <c r="V657">
        <v>1.14864864864864</v>
      </c>
      <c r="W657">
        <v>17</v>
      </c>
      <c r="X657">
        <v>9.0899999999999995E-2</v>
      </c>
      <c r="Y657">
        <v>488106</v>
      </c>
      <c r="Z657">
        <v>187</v>
      </c>
      <c r="AA657">
        <v>7</v>
      </c>
      <c r="AB657">
        <v>2.8555555555555499</v>
      </c>
      <c r="AC657">
        <v>0</v>
      </c>
      <c r="AD657">
        <v>0</v>
      </c>
      <c r="AE657">
        <v>21</v>
      </c>
      <c r="AF657">
        <v>114</v>
      </c>
      <c r="AG657">
        <v>21</v>
      </c>
      <c r="AH657">
        <v>114</v>
      </c>
      <c r="AI657">
        <v>2.1779097150428002</v>
      </c>
      <c r="AJ657">
        <v>155</v>
      </c>
      <c r="AK657">
        <v>1.2064516129032199</v>
      </c>
      <c r="AL657">
        <v>18</v>
      </c>
      <c r="AM657">
        <v>0</v>
      </c>
      <c r="AN657">
        <v>1</v>
      </c>
      <c r="AO657" t="s">
        <v>377</v>
      </c>
      <c r="AP657">
        <v>0.476190476190476</v>
      </c>
      <c r="AQ657" t="s">
        <v>49</v>
      </c>
      <c r="AR657">
        <v>0.38095238095237999</v>
      </c>
      <c r="AS657" t="s">
        <v>51</v>
      </c>
      <c r="AT657">
        <v>1</v>
      </c>
      <c r="AU657">
        <v>246</v>
      </c>
      <c r="AV657">
        <v>259</v>
      </c>
      <c r="AW657">
        <v>16340</v>
      </c>
    </row>
    <row r="658" spans="1:49" hidden="1" x14ac:dyDescent="0.3">
      <c r="A658" s="8">
        <f t="shared" si="21"/>
        <v>482314</v>
      </c>
      <c r="B658" s="8">
        <f t="shared" si="22"/>
        <v>657</v>
      </c>
      <c r="C658" s="8">
        <f>IF(LEFT(E658,12)="National Tec",MAX($C$2:C657)+1,0)</f>
        <v>0</v>
      </c>
      <c r="D658" t="s">
        <v>937</v>
      </c>
      <c r="E658" t="s">
        <v>90</v>
      </c>
      <c r="F658" t="s">
        <v>48</v>
      </c>
      <c r="G658">
        <v>116</v>
      </c>
      <c r="H658">
        <v>1999</v>
      </c>
      <c r="I658">
        <v>2019</v>
      </c>
      <c r="J658">
        <v>482314</v>
      </c>
      <c r="K658">
        <v>153</v>
      </c>
      <c r="L658">
        <v>6</v>
      </c>
      <c r="M658">
        <v>4.8333333333333304</v>
      </c>
      <c r="N658">
        <v>3</v>
      </c>
      <c r="O658">
        <v>0</v>
      </c>
      <c r="P658">
        <v>44</v>
      </c>
      <c r="Q658">
        <v>29</v>
      </c>
      <c r="R658">
        <v>77</v>
      </c>
      <c r="S658">
        <v>115</v>
      </c>
      <c r="T658">
        <v>2.1211669495662901</v>
      </c>
      <c r="U658">
        <v>76</v>
      </c>
      <c r="V658">
        <v>2.0131578947368398</v>
      </c>
      <c r="W658">
        <v>52</v>
      </c>
      <c r="X658">
        <v>0.24629999999999999</v>
      </c>
      <c r="Y658">
        <v>379390</v>
      </c>
      <c r="Z658">
        <v>203</v>
      </c>
      <c r="AA658">
        <v>7</v>
      </c>
      <c r="AB658">
        <v>5.1666666666666599</v>
      </c>
      <c r="AC658">
        <v>3</v>
      </c>
      <c r="AD658">
        <v>1</v>
      </c>
      <c r="AE658">
        <v>44</v>
      </c>
      <c r="AF658">
        <v>34</v>
      </c>
      <c r="AG658">
        <v>77</v>
      </c>
      <c r="AH658">
        <v>146</v>
      </c>
      <c r="AI658">
        <v>2.2870477794250701</v>
      </c>
      <c r="AJ658">
        <v>85</v>
      </c>
      <c r="AK658">
        <v>2.3882352941176399</v>
      </c>
      <c r="AL658">
        <v>58</v>
      </c>
      <c r="AM658">
        <v>1</v>
      </c>
      <c r="AN658">
        <v>1</v>
      </c>
      <c r="AO658" t="s">
        <v>314</v>
      </c>
      <c r="AP658">
        <v>0.50925925925925897</v>
      </c>
      <c r="AQ658" t="s">
        <v>101</v>
      </c>
      <c r="AR658">
        <v>0.23148148148148101</v>
      </c>
      <c r="AS658" t="s">
        <v>56</v>
      </c>
      <c r="AT658">
        <v>0.51851851851851805</v>
      </c>
      <c r="AU658">
        <v>1483</v>
      </c>
      <c r="AV658">
        <v>1915</v>
      </c>
      <c r="AW658">
        <v>99488</v>
      </c>
    </row>
    <row r="659" spans="1:49" x14ac:dyDescent="0.3">
      <c r="A659" s="8">
        <f t="shared" si="21"/>
        <v>494747</v>
      </c>
      <c r="B659" s="8">
        <f t="shared" si="22"/>
        <v>658</v>
      </c>
      <c r="C659" s="8">
        <f>IF(LEFT(E659,12)="National Tec",MAX($C$2:C658)+1,0)</f>
        <v>72</v>
      </c>
      <c r="D659" t="s">
        <v>938</v>
      </c>
      <c r="E659" t="s">
        <v>53</v>
      </c>
      <c r="F659" t="s">
        <v>48</v>
      </c>
      <c r="G659">
        <v>28</v>
      </c>
      <c r="H659">
        <v>1994</v>
      </c>
      <c r="I659">
        <v>2017</v>
      </c>
      <c r="J659">
        <v>494747</v>
      </c>
      <c r="K659">
        <v>190</v>
      </c>
      <c r="L659">
        <v>7</v>
      </c>
      <c r="M659">
        <v>3.11666666666666</v>
      </c>
      <c r="N659">
        <v>0</v>
      </c>
      <c r="O659">
        <v>0</v>
      </c>
      <c r="P659">
        <v>7</v>
      </c>
      <c r="Q659">
        <v>40</v>
      </c>
      <c r="R659">
        <v>19</v>
      </c>
      <c r="S659">
        <v>118</v>
      </c>
      <c r="T659">
        <v>2.10975343794472</v>
      </c>
      <c r="U659">
        <v>166</v>
      </c>
      <c r="V659">
        <v>1.1445783132530101</v>
      </c>
      <c r="W659">
        <v>23</v>
      </c>
      <c r="X659">
        <v>0</v>
      </c>
      <c r="Y659">
        <v>582833</v>
      </c>
      <c r="Z659">
        <v>190</v>
      </c>
      <c r="AA659">
        <v>7</v>
      </c>
      <c r="AB659">
        <v>3.11666666666666</v>
      </c>
      <c r="AC659">
        <v>0</v>
      </c>
      <c r="AD659">
        <v>0</v>
      </c>
      <c r="AE659">
        <v>7</v>
      </c>
      <c r="AF659">
        <v>40</v>
      </c>
      <c r="AG659">
        <v>19</v>
      </c>
      <c r="AH659">
        <v>118</v>
      </c>
      <c r="AI659">
        <v>2.0989257483103398</v>
      </c>
      <c r="AJ659">
        <v>166</v>
      </c>
      <c r="AK659">
        <v>1.1445783132530101</v>
      </c>
      <c r="AL659">
        <v>23</v>
      </c>
      <c r="AM659">
        <v>0</v>
      </c>
      <c r="AN659">
        <v>1</v>
      </c>
      <c r="AO659" t="s">
        <v>261</v>
      </c>
      <c r="AP659">
        <v>0.44444444444444398</v>
      </c>
      <c r="AQ659" t="s">
        <v>67</v>
      </c>
      <c r="AR659">
        <v>0.18518518518518501</v>
      </c>
      <c r="AS659" t="s">
        <v>69</v>
      </c>
      <c r="AT659">
        <v>0.51851851851851805</v>
      </c>
      <c r="AU659">
        <v>667</v>
      </c>
      <c r="AV659">
        <v>530</v>
      </c>
      <c r="AW659">
        <v>27568</v>
      </c>
    </row>
    <row r="660" spans="1:49" x14ac:dyDescent="0.3">
      <c r="A660" s="8">
        <f t="shared" si="21"/>
        <v>510581</v>
      </c>
      <c r="B660" s="8">
        <f t="shared" si="22"/>
        <v>659</v>
      </c>
      <c r="C660" s="8">
        <f>IF(LEFT(E660,12)="National Tec",MAX($C$2:C659)+1,0)</f>
        <v>73</v>
      </c>
      <c r="D660" t="s">
        <v>939</v>
      </c>
      <c r="E660" t="s">
        <v>53</v>
      </c>
      <c r="F660" t="s">
        <v>48</v>
      </c>
      <c r="G660">
        <v>14</v>
      </c>
      <c r="H660">
        <v>2006</v>
      </c>
      <c r="I660">
        <v>2020</v>
      </c>
      <c r="J660">
        <v>510581</v>
      </c>
      <c r="K660">
        <v>37</v>
      </c>
      <c r="L660">
        <v>4</v>
      </c>
      <c r="M660">
        <v>3.1111111111111098</v>
      </c>
      <c r="N660">
        <v>12</v>
      </c>
      <c r="O660">
        <v>31</v>
      </c>
      <c r="P660">
        <v>12</v>
      </c>
      <c r="Q660">
        <v>31</v>
      </c>
      <c r="R660">
        <v>13</v>
      </c>
      <c r="S660">
        <v>37</v>
      </c>
      <c r="T660">
        <v>2.09570825273437</v>
      </c>
      <c r="U660">
        <v>34</v>
      </c>
      <c r="V660">
        <v>1.0882352941176401</v>
      </c>
      <c r="W660">
        <v>7</v>
      </c>
      <c r="X660">
        <v>0</v>
      </c>
      <c r="Y660">
        <v>600246</v>
      </c>
      <c r="Z660">
        <v>37</v>
      </c>
      <c r="AA660">
        <v>4</v>
      </c>
      <c r="AB660">
        <v>3.1111111111111098</v>
      </c>
      <c r="AC660">
        <v>12</v>
      </c>
      <c r="AD660">
        <v>31</v>
      </c>
      <c r="AE660">
        <v>12</v>
      </c>
      <c r="AF660">
        <v>31</v>
      </c>
      <c r="AG660">
        <v>13</v>
      </c>
      <c r="AH660">
        <v>37</v>
      </c>
      <c r="AI660">
        <v>2.0854407669000499</v>
      </c>
      <c r="AJ660">
        <v>34</v>
      </c>
      <c r="AK660">
        <v>1.0882352941176401</v>
      </c>
      <c r="AL660">
        <v>7</v>
      </c>
      <c r="AM660">
        <v>0</v>
      </c>
      <c r="AN660">
        <v>0</v>
      </c>
      <c r="AO660" t="s">
        <v>940</v>
      </c>
      <c r="AP660">
        <v>0.16666666666666599</v>
      </c>
      <c r="AQ660" t="s">
        <v>941</v>
      </c>
      <c r="AR660">
        <v>0.16666666666666599</v>
      </c>
      <c r="AS660" t="s">
        <v>137</v>
      </c>
      <c r="AT660">
        <v>0.33333333333333298</v>
      </c>
      <c r="AU660">
        <v>12</v>
      </c>
      <c r="AV660">
        <v>12</v>
      </c>
      <c r="AW660">
        <v>1133</v>
      </c>
    </row>
    <row r="661" spans="1:49" hidden="1" x14ac:dyDescent="0.3">
      <c r="A661" s="8">
        <f t="shared" si="21"/>
        <v>513656</v>
      </c>
      <c r="B661" s="8">
        <f t="shared" si="22"/>
        <v>660</v>
      </c>
      <c r="C661" s="8">
        <f>IF(LEFT(E661,12)="National Tec",MAX($C$2:C660)+1,0)</f>
        <v>0</v>
      </c>
      <c r="D661" t="s">
        <v>942</v>
      </c>
      <c r="E661" t="s">
        <v>71</v>
      </c>
      <c r="F661" t="s">
        <v>48</v>
      </c>
      <c r="G661">
        <v>180</v>
      </c>
      <c r="H661">
        <v>2000</v>
      </c>
      <c r="I661">
        <v>2019</v>
      </c>
      <c r="J661">
        <v>513656</v>
      </c>
      <c r="K661">
        <v>170</v>
      </c>
      <c r="L661">
        <v>5</v>
      </c>
      <c r="M661">
        <v>2.5551948051947999</v>
      </c>
      <c r="N661">
        <v>4</v>
      </c>
      <c r="O661">
        <v>1</v>
      </c>
      <c r="P661">
        <v>72</v>
      </c>
      <c r="Q661">
        <v>66</v>
      </c>
      <c r="R661">
        <v>84</v>
      </c>
      <c r="S661">
        <v>89</v>
      </c>
      <c r="T661">
        <v>2.0930010828707002</v>
      </c>
      <c r="U661">
        <v>162</v>
      </c>
      <c r="V661">
        <v>1.04938271604938</v>
      </c>
      <c r="W661">
        <v>81</v>
      </c>
      <c r="X661">
        <v>2.86E-2</v>
      </c>
      <c r="Y661">
        <v>595158</v>
      </c>
      <c r="Z661">
        <v>175</v>
      </c>
      <c r="AA661">
        <v>5</v>
      </c>
      <c r="AB661">
        <v>2.5551948051947999</v>
      </c>
      <c r="AC661">
        <v>4</v>
      </c>
      <c r="AD661">
        <v>1</v>
      </c>
      <c r="AE661">
        <v>72</v>
      </c>
      <c r="AF661">
        <v>67</v>
      </c>
      <c r="AG661">
        <v>84</v>
      </c>
      <c r="AH661">
        <v>91</v>
      </c>
      <c r="AI661">
        <v>2.0893156638621901</v>
      </c>
      <c r="AJ661">
        <v>166</v>
      </c>
      <c r="AK661">
        <v>1.05421686746987</v>
      </c>
      <c r="AL661">
        <v>84</v>
      </c>
      <c r="AM661">
        <v>4</v>
      </c>
      <c r="AN661">
        <v>0</v>
      </c>
      <c r="AO661" t="s">
        <v>843</v>
      </c>
      <c r="AP661">
        <v>0.26785714285714202</v>
      </c>
      <c r="AQ661" t="s">
        <v>528</v>
      </c>
      <c r="AR661">
        <v>0.17261904761904701</v>
      </c>
      <c r="AS661" t="s">
        <v>51</v>
      </c>
      <c r="AT661">
        <v>0.61904761904761896</v>
      </c>
      <c r="AU661">
        <v>132</v>
      </c>
      <c r="AV661">
        <v>112</v>
      </c>
      <c r="AW661">
        <v>5832</v>
      </c>
    </row>
    <row r="662" spans="1:49" hidden="1" x14ac:dyDescent="0.3">
      <c r="A662" s="8">
        <f t="shared" si="21"/>
        <v>546587</v>
      </c>
      <c r="B662" s="8">
        <f t="shared" si="22"/>
        <v>661</v>
      </c>
      <c r="C662" s="8">
        <f>IF(LEFT(E662,12)="National Tec",MAX($C$2:C661)+1,0)</f>
        <v>0</v>
      </c>
      <c r="D662" t="s">
        <v>943</v>
      </c>
      <c r="E662" t="s">
        <v>944</v>
      </c>
      <c r="F662" t="s">
        <v>48</v>
      </c>
      <c r="G662">
        <v>39</v>
      </c>
      <c r="H662">
        <v>1995</v>
      </c>
      <c r="I662">
        <v>2020</v>
      </c>
      <c r="J662">
        <v>546587</v>
      </c>
      <c r="K662">
        <v>224</v>
      </c>
      <c r="L662">
        <v>7</v>
      </c>
      <c r="M662">
        <v>2.92067099567099</v>
      </c>
      <c r="N662">
        <v>1</v>
      </c>
      <c r="O662">
        <v>0</v>
      </c>
      <c r="P662">
        <v>12</v>
      </c>
      <c r="Q662">
        <v>48</v>
      </c>
      <c r="R662">
        <v>15</v>
      </c>
      <c r="S662">
        <v>59</v>
      </c>
      <c r="T662">
        <v>2.06518900877894</v>
      </c>
      <c r="U662">
        <v>209</v>
      </c>
      <c r="V662">
        <v>1.0717703349282199</v>
      </c>
      <c r="W662">
        <v>32</v>
      </c>
      <c r="X662">
        <v>0.1351</v>
      </c>
      <c r="Y662">
        <v>592232</v>
      </c>
      <c r="Z662">
        <v>259</v>
      </c>
      <c r="AA662">
        <v>8</v>
      </c>
      <c r="AB662">
        <v>2.8956709956709901</v>
      </c>
      <c r="AC662">
        <v>1</v>
      </c>
      <c r="AD662">
        <v>0</v>
      </c>
      <c r="AE662">
        <v>12</v>
      </c>
      <c r="AF662">
        <v>48</v>
      </c>
      <c r="AG662">
        <v>15</v>
      </c>
      <c r="AH662">
        <v>59</v>
      </c>
      <c r="AI662">
        <v>2.0915889850140701</v>
      </c>
      <c r="AJ662">
        <v>238</v>
      </c>
      <c r="AK662">
        <v>1.0882352941176401</v>
      </c>
      <c r="AL662">
        <v>33</v>
      </c>
      <c r="AM662">
        <v>0</v>
      </c>
      <c r="AN662">
        <v>0</v>
      </c>
      <c r="AO662" t="s">
        <v>377</v>
      </c>
      <c r="AP662">
        <v>0.30303030303030298</v>
      </c>
      <c r="AQ662" t="s">
        <v>49</v>
      </c>
      <c r="AR662">
        <v>0.27272727272727199</v>
      </c>
      <c r="AS662" t="s">
        <v>51</v>
      </c>
      <c r="AT662">
        <v>0.96969696969696895</v>
      </c>
      <c r="AU662">
        <v>322</v>
      </c>
      <c r="AV662">
        <v>304</v>
      </c>
      <c r="AW662">
        <v>16340</v>
      </c>
    </row>
    <row r="663" spans="1:49" hidden="1" x14ac:dyDescent="0.3">
      <c r="A663" s="8">
        <f t="shared" si="21"/>
        <v>643782</v>
      </c>
      <c r="B663" s="8">
        <f t="shared" si="22"/>
        <v>662</v>
      </c>
      <c r="C663" s="8">
        <f>IF(LEFT(E663,12)="National Tec",MAX($C$2:C662)+1,0)</f>
        <v>0</v>
      </c>
      <c r="D663" t="s">
        <v>945</v>
      </c>
      <c r="E663" t="s">
        <v>946</v>
      </c>
      <c r="F663" t="s">
        <v>48</v>
      </c>
      <c r="G663">
        <v>169</v>
      </c>
      <c r="H663">
        <v>1990</v>
      </c>
      <c r="I663">
        <v>2020</v>
      </c>
      <c r="J663">
        <v>643782</v>
      </c>
      <c r="K663">
        <v>132</v>
      </c>
      <c r="L663">
        <v>5</v>
      </c>
      <c r="M663">
        <v>2.8107142857142802</v>
      </c>
      <c r="N663">
        <v>1</v>
      </c>
      <c r="O663">
        <v>0</v>
      </c>
      <c r="P663">
        <v>73</v>
      </c>
      <c r="Q663">
        <v>56</v>
      </c>
      <c r="R663">
        <v>107</v>
      </c>
      <c r="S663">
        <v>80</v>
      </c>
      <c r="T663">
        <v>1.9903133752066999</v>
      </c>
      <c r="U663">
        <v>115</v>
      </c>
      <c r="V663">
        <v>1.14782608695652</v>
      </c>
      <c r="W663">
        <v>61</v>
      </c>
      <c r="X663">
        <v>0.2626</v>
      </c>
      <c r="Y663">
        <v>589829</v>
      </c>
      <c r="Z663">
        <v>179</v>
      </c>
      <c r="AA663">
        <v>5</v>
      </c>
      <c r="AB663">
        <v>3.02857142857142</v>
      </c>
      <c r="AC663">
        <v>1</v>
      </c>
      <c r="AD663">
        <v>0</v>
      </c>
      <c r="AE663">
        <v>73</v>
      </c>
      <c r="AF663">
        <v>80</v>
      </c>
      <c r="AG663">
        <v>107</v>
      </c>
      <c r="AH663">
        <v>120</v>
      </c>
      <c r="AI663">
        <v>2.0934762568307401</v>
      </c>
      <c r="AJ663">
        <v>130</v>
      </c>
      <c r="AK663">
        <v>1.37692307692307</v>
      </c>
      <c r="AL663">
        <v>78</v>
      </c>
      <c r="AM663">
        <v>0</v>
      </c>
      <c r="AN663">
        <v>0</v>
      </c>
      <c r="AO663" t="s">
        <v>377</v>
      </c>
      <c r="AP663">
        <v>0.18620689655172401</v>
      </c>
      <c r="AQ663" t="s">
        <v>60</v>
      </c>
      <c r="AR663">
        <v>0.11034482758620601</v>
      </c>
      <c r="AS663" t="s">
        <v>51</v>
      </c>
      <c r="AT663">
        <v>0.65517241379310298</v>
      </c>
      <c r="AU663">
        <v>320</v>
      </c>
      <c r="AV663">
        <v>378</v>
      </c>
      <c r="AW663">
        <v>16340</v>
      </c>
    </row>
    <row r="664" spans="1:49" hidden="1" x14ac:dyDescent="0.3">
      <c r="A664" s="8">
        <f t="shared" si="21"/>
        <v>668720</v>
      </c>
      <c r="B664" s="8">
        <f t="shared" si="22"/>
        <v>663</v>
      </c>
      <c r="C664" s="8">
        <f>IF(LEFT(E664,12)="National Tec",MAX($C$2:C663)+1,0)</f>
        <v>0</v>
      </c>
      <c r="D664" t="s">
        <v>947</v>
      </c>
      <c r="E664" t="s">
        <v>395</v>
      </c>
      <c r="F664" t="s">
        <v>48</v>
      </c>
      <c r="G664">
        <v>76</v>
      </c>
      <c r="H664">
        <v>1993</v>
      </c>
      <c r="I664">
        <v>2020</v>
      </c>
      <c r="J664">
        <v>668720</v>
      </c>
      <c r="K664">
        <v>73</v>
      </c>
      <c r="L664">
        <v>4</v>
      </c>
      <c r="M664">
        <v>2.8333333333333299</v>
      </c>
      <c r="N664">
        <v>2</v>
      </c>
      <c r="O664">
        <v>5</v>
      </c>
      <c r="P664">
        <v>37</v>
      </c>
      <c r="Q664">
        <v>36</v>
      </c>
      <c r="R664">
        <v>40</v>
      </c>
      <c r="S664">
        <v>36</v>
      </c>
      <c r="T664">
        <v>1.9727520334353801</v>
      </c>
      <c r="U664">
        <v>41</v>
      </c>
      <c r="V664">
        <v>1.7804878048780399</v>
      </c>
      <c r="W664">
        <v>28</v>
      </c>
      <c r="X664">
        <v>0.79379999999999995</v>
      </c>
      <c r="Y664">
        <v>169815</v>
      </c>
      <c r="Z664">
        <v>354</v>
      </c>
      <c r="AA664">
        <v>11</v>
      </c>
      <c r="AB664">
        <v>3.8333333333333299</v>
      </c>
      <c r="AC664">
        <v>2</v>
      </c>
      <c r="AD664">
        <v>5</v>
      </c>
      <c r="AE664">
        <v>37</v>
      </c>
      <c r="AF664">
        <v>145</v>
      </c>
      <c r="AG664">
        <v>40</v>
      </c>
      <c r="AH664">
        <v>145</v>
      </c>
      <c r="AI664">
        <v>2.6158905178783902</v>
      </c>
      <c r="AJ664">
        <v>74</v>
      </c>
      <c r="AK664">
        <v>4.7837837837837798</v>
      </c>
      <c r="AL664">
        <v>34</v>
      </c>
      <c r="AM664">
        <v>0</v>
      </c>
      <c r="AN664">
        <v>0</v>
      </c>
      <c r="AO664" t="s">
        <v>357</v>
      </c>
      <c r="AP664">
        <v>0.55555555555555503</v>
      </c>
      <c r="AQ664" t="s">
        <v>208</v>
      </c>
      <c r="AR664">
        <v>0.14285714285714199</v>
      </c>
      <c r="AS664" t="s">
        <v>85</v>
      </c>
      <c r="AT664">
        <v>0.76190476190476097</v>
      </c>
      <c r="AU664">
        <v>1001</v>
      </c>
      <c r="AV664">
        <v>3791</v>
      </c>
      <c r="AW664">
        <v>62527</v>
      </c>
    </row>
    <row r="665" spans="1:49" hidden="1" x14ac:dyDescent="0.3">
      <c r="A665" s="8">
        <f t="shared" si="21"/>
        <v>753885</v>
      </c>
      <c r="B665" s="8">
        <f t="shared" si="22"/>
        <v>664</v>
      </c>
      <c r="C665" s="8">
        <f>IF(LEFT(E665,12)="National Tec",MAX($C$2:C664)+1,0)</f>
        <v>0</v>
      </c>
      <c r="D665" t="s">
        <v>948</v>
      </c>
      <c r="E665" t="s">
        <v>47</v>
      </c>
      <c r="F665" t="s">
        <v>48</v>
      </c>
      <c r="G665">
        <v>109</v>
      </c>
      <c r="H665">
        <v>1988</v>
      </c>
      <c r="I665">
        <v>2020</v>
      </c>
      <c r="J665">
        <v>753885</v>
      </c>
      <c r="K665">
        <v>61</v>
      </c>
      <c r="L665">
        <v>3</v>
      </c>
      <c r="M665">
        <v>2</v>
      </c>
      <c r="N665">
        <v>25</v>
      </c>
      <c r="O665">
        <v>9</v>
      </c>
      <c r="P665">
        <v>51</v>
      </c>
      <c r="Q665">
        <v>28</v>
      </c>
      <c r="R665">
        <v>98</v>
      </c>
      <c r="S665">
        <v>58</v>
      </c>
      <c r="T665">
        <v>1.9164254245816801</v>
      </c>
      <c r="U665">
        <v>31</v>
      </c>
      <c r="V665">
        <v>1.9677419354838701</v>
      </c>
      <c r="W665">
        <v>39</v>
      </c>
      <c r="X665">
        <v>0.90129999999999999</v>
      </c>
      <c r="Y665">
        <v>21905</v>
      </c>
      <c r="Z665">
        <v>618</v>
      </c>
      <c r="AA665">
        <v>15</v>
      </c>
      <c r="AB665">
        <v>9.7833333333333297</v>
      </c>
      <c r="AC665">
        <v>25</v>
      </c>
      <c r="AD665">
        <v>51</v>
      </c>
      <c r="AE665">
        <v>51</v>
      </c>
      <c r="AF665">
        <v>229</v>
      </c>
      <c r="AG665">
        <v>98</v>
      </c>
      <c r="AH665">
        <v>589</v>
      </c>
      <c r="AI665">
        <v>3.3384410729963001</v>
      </c>
      <c r="AJ665">
        <v>71</v>
      </c>
      <c r="AK665">
        <v>8.7042253521126707</v>
      </c>
      <c r="AL665">
        <v>56</v>
      </c>
      <c r="AM665">
        <v>2</v>
      </c>
      <c r="AN665">
        <v>0</v>
      </c>
      <c r="AO665" t="s">
        <v>208</v>
      </c>
      <c r="AP665">
        <v>0.36781609195402298</v>
      </c>
      <c r="AQ665" t="s">
        <v>357</v>
      </c>
      <c r="AR665">
        <v>0.195402298850574</v>
      </c>
      <c r="AS665" t="s">
        <v>209</v>
      </c>
      <c r="AT665">
        <v>0.62068965517241304</v>
      </c>
      <c r="AU665">
        <v>46</v>
      </c>
      <c r="AV665">
        <v>1643</v>
      </c>
      <c r="AW665">
        <v>14329</v>
      </c>
    </row>
    <row r="666" spans="1:49" hidden="1" x14ac:dyDescent="0.3">
      <c r="A666" s="8">
        <f t="shared" si="21"/>
        <v>784474</v>
      </c>
      <c r="B666" s="8">
        <f t="shared" si="22"/>
        <v>665</v>
      </c>
      <c r="C666" s="8">
        <f>IF(LEFT(E666,12)="National Tec",MAX($C$2:C665)+1,0)</f>
        <v>0</v>
      </c>
      <c r="D666" t="s">
        <v>949</v>
      </c>
      <c r="E666" t="s">
        <v>950</v>
      </c>
      <c r="F666" t="s">
        <v>48</v>
      </c>
      <c r="G666">
        <v>15</v>
      </c>
      <c r="H666">
        <v>1999</v>
      </c>
      <c r="I666">
        <v>2018</v>
      </c>
      <c r="J666">
        <v>784474</v>
      </c>
      <c r="K666">
        <v>23</v>
      </c>
      <c r="L666">
        <v>3</v>
      </c>
      <c r="M666">
        <v>3</v>
      </c>
      <c r="N666">
        <v>15</v>
      </c>
      <c r="O666">
        <v>23</v>
      </c>
      <c r="P666">
        <v>15</v>
      </c>
      <c r="Q666">
        <v>23</v>
      </c>
      <c r="R666">
        <v>15</v>
      </c>
      <c r="S666">
        <v>23</v>
      </c>
      <c r="T666">
        <v>1.8973192272855</v>
      </c>
      <c r="U666">
        <v>16</v>
      </c>
      <c r="V666">
        <v>1.4375</v>
      </c>
      <c r="W666">
        <v>8</v>
      </c>
      <c r="X666">
        <v>0</v>
      </c>
      <c r="Y666">
        <v>912766</v>
      </c>
      <c r="Z666">
        <v>23</v>
      </c>
      <c r="AA666">
        <v>3</v>
      </c>
      <c r="AB666">
        <v>3</v>
      </c>
      <c r="AC666">
        <v>15</v>
      </c>
      <c r="AD666">
        <v>23</v>
      </c>
      <c r="AE666">
        <v>15</v>
      </c>
      <c r="AF666">
        <v>23</v>
      </c>
      <c r="AG666">
        <v>15</v>
      </c>
      <c r="AH666">
        <v>23</v>
      </c>
      <c r="AI666">
        <v>1.8874325685262201</v>
      </c>
      <c r="AJ666">
        <v>16</v>
      </c>
      <c r="AK666">
        <v>1.4375</v>
      </c>
      <c r="AL666">
        <v>8</v>
      </c>
      <c r="AM666">
        <v>0</v>
      </c>
      <c r="AN666">
        <v>0</v>
      </c>
      <c r="AO666" t="s">
        <v>951</v>
      </c>
      <c r="AP666">
        <v>1</v>
      </c>
      <c r="AR666">
        <v>2</v>
      </c>
      <c r="AS666" t="s">
        <v>429</v>
      </c>
      <c r="AT666">
        <v>1</v>
      </c>
      <c r="AU666">
        <v>19</v>
      </c>
      <c r="AV666">
        <v>18</v>
      </c>
      <c r="AW666">
        <v>2213</v>
      </c>
    </row>
    <row r="667" spans="1:49" hidden="1" x14ac:dyDescent="0.3">
      <c r="A667" s="8">
        <f t="shared" si="21"/>
        <v>789402</v>
      </c>
      <c r="B667" s="8">
        <f t="shared" si="22"/>
        <v>666</v>
      </c>
      <c r="C667" s="8">
        <f>IF(LEFT(E667,12)="National Tec",MAX($C$2:C666)+1,0)</f>
        <v>0</v>
      </c>
      <c r="D667" t="s">
        <v>952</v>
      </c>
      <c r="E667" t="s">
        <v>71</v>
      </c>
      <c r="F667" t="s">
        <v>48</v>
      </c>
      <c r="G667">
        <v>301</v>
      </c>
      <c r="H667">
        <v>2001</v>
      </c>
      <c r="I667">
        <v>2020</v>
      </c>
      <c r="J667">
        <v>789402</v>
      </c>
      <c r="K667">
        <v>191</v>
      </c>
      <c r="L667">
        <v>5</v>
      </c>
      <c r="M667">
        <v>2.80493534243534</v>
      </c>
      <c r="N667">
        <v>2</v>
      </c>
      <c r="O667">
        <v>0</v>
      </c>
      <c r="P667">
        <v>22</v>
      </c>
      <c r="Q667">
        <v>9</v>
      </c>
      <c r="R667">
        <v>166</v>
      </c>
      <c r="S667">
        <v>125</v>
      </c>
      <c r="T667">
        <v>1.89430832545409</v>
      </c>
      <c r="U667">
        <v>161</v>
      </c>
      <c r="V667">
        <v>1.1863354037267</v>
      </c>
      <c r="W667">
        <v>86</v>
      </c>
      <c r="X667">
        <v>0.56289999999999996</v>
      </c>
      <c r="Y667">
        <v>327429</v>
      </c>
      <c r="Z667">
        <v>437</v>
      </c>
      <c r="AA667">
        <v>9</v>
      </c>
      <c r="AB667">
        <v>3.9724678099678101</v>
      </c>
      <c r="AC667">
        <v>2</v>
      </c>
      <c r="AD667">
        <v>1</v>
      </c>
      <c r="AE667">
        <v>22</v>
      </c>
      <c r="AF667">
        <v>17</v>
      </c>
      <c r="AG667">
        <v>166</v>
      </c>
      <c r="AH667">
        <v>298</v>
      </c>
      <c r="AI667">
        <v>2.3494731752252598</v>
      </c>
      <c r="AJ667">
        <v>223</v>
      </c>
      <c r="AK667">
        <v>1.9596412556053799</v>
      </c>
      <c r="AL667">
        <v>126</v>
      </c>
      <c r="AM667">
        <v>1</v>
      </c>
      <c r="AN667">
        <v>2</v>
      </c>
      <c r="AO667" t="s">
        <v>314</v>
      </c>
      <c r="AP667">
        <v>0.721476510067114</v>
      </c>
      <c r="AQ667" t="s">
        <v>101</v>
      </c>
      <c r="AR667">
        <v>0.18120805369127499</v>
      </c>
      <c r="AS667" t="s">
        <v>56</v>
      </c>
      <c r="AT667">
        <v>0.72818791946308703</v>
      </c>
      <c r="AU667">
        <v>1226</v>
      </c>
      <c r="AV667">
        <v>3547</v>
      </c>
      <c r="AW667">
        <v>99488</v>
      </c>
    </row>
  </sheetData>
  <autoFilter ref="A1:AW667" xr:uid="{41F3A930-B9C0-4BF8-BDB2-57337E8795DC}">
    <filterColumn colId="2">
      <filters>
        <filter val="1"/>
        <filter val="10"/>
        <filter val="11"/>
        <filter val="12"/>
        <filter val="13"/>
        <filter val="14"/>
        <filter val="15"/>
        <filter val="16"/>
        <filter val="17"/>
        <filter val="18"/>
        <filter val="19"/>
        <filter val="2"/>
        <filter val="20"/>
        <filter val="21"/>
        <filter val="22"/>
        <filter val="23"/>
        <filter val="24"/>
        <filter val="25"/>
        <filter val="26"/>
        <filter val="27"/>
        <filter val="28"/>
        <filter val="29"/>
        <filter val="3"/>
        <filter val="30"/>
        <filter val="31"/>
        <filter val="32"/>
        <filter val="33"/>
        <filter val="34"/>
        <filter val="35"/>
        <filter val="36"/>
        <filter val="37"/>
        <filter val="38"/>
        <filter val="39"/>
        <filter val="4"/>
        <filter val="40"/>
        <filter val="41"/>
        <filter val="42"/>
        <filter val="43"/>
        <filter val="44"/>
        <filter val="45"/>
        <filter val="46"/>
        <filter val="47"/>
        <filter val="48"/>
        <filter val="49"/>
        <filter val="5"/>
        <filter val="50"/>
        <filter val="51"/>
        <filter val="52"/>
        <filter val="53"/>
        <filter val="54"/>
        <filter val="55"/>
        <filter val="56"/>
        <filter val="57"/>
        <filter val="58"/>
        <filter val="59"/>
        <filter val="6"/>
        <filter val="60"/>
        <filter val="61"/>
        <filter val="62"/>
        <filter val="63"/>
        <filter val="64"/>
        <filter val="65"/>
        <filter val="66"/>
        <filter val="67"/>
        <filter val="68"/>
        <filter val="69"/>
        <filter val="7"/>
        <filter val="70"/>
        <filter val="71"/>
        <filter val="72"/>
        <filter val="73"/>
        <filter val="8"/>
        <filter val="9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1BDD0-A9F8-45CD-821B-9519CB4362E8}">
  <sheetPr filterMode="1"/>
  <dimension ref="A1:AW649"/>
  <sheetViews>
    <sheetView topLeftCell="A458" workbookViewId="0">
      <selection activeCell="D650" sqref="D650"/>
    </sheetView>
  </sheetViews>
  <sheetFormatPr defaultRowHeight="14.4" x14ac:dyDescent="0.3"/>
  <cols>
    <col min="1" max="2" width="8.88671875" style="8"/>
    <col min="3" max="3" width="9.88671875" style="8" customWidth="1"/>
    <col min="4" max="4" width="15.5546875" customWidth="1"/>
  </cols>
  <sheetData>
    <row r="1" spans="1:49" x14ac:dyDescent="0.3">
      <c r="A1" s="8" t="s">
        <v>953</v>
      </c>
      <c r="B1" s="8" t="s">
        <v>954</v>
      </c>
      <c r="C1" s="8" t="s">
        <v>955</v>
      </c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2" t="s">
        <v>6</v>
      </c>
      <c r="K1" s="2" t="s">
        <v>956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3" t="s">
        <v>17</v>
      </c>
      <c r="V1" s="3" t="s">
        <v>18</v>
      </c>
      <c r="W1" s="3" t="s">
        <v>957</v>
      </c>
      <c r="X1" s="3" t="s">
        <v>20</v>
      </c>
      <c r="Y1" s="4" t="s">
        <v>21</v>
      </c>
      <c r="Z1" s="4" t="s">
        <v>958</v>
      </c>
      <c r="AA1" s="4" t="s">
        <v>23</v>
      </c>
      <c r="AB1" s="4" t="s">
        <v>24</v>
      </c>
      <c r="AC1" s="4" t="s">
        <v>25</v>
      </c>
      <c r="AD1" s="4" t="s">
        <v>26</v>
      </c>
      <c r="AE1" s="4" t="s">
        <v>27</v>
      </c>
      <c r="AF1" s="4" t="s">
        <v>28</v>
      </c>
      <c r="AG1" s="4" t="s">
        <v>29</v>
      </c>
      <c r="AH1" s="4" t="s">
        <v>30</v>
      </c>
      <c r="AI1" s="4" t="s">
        <v>31</v>
      </c>
      <c r="AJ1" s="3" t="s">
        <v>32</v>
      </c>
      <c r="AK1" s="3" t="s">
        <v>33</v>
      </c>
      <c r="AL1" s="3" t="s">
        <v>959</v>
      </c>
      <c r="AM1" s="1" t="s">
        <v>35</v>
      </c>
      <c r="AN1" s="1" t="s">
        <v>960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</row>
    <row r="2" spans="1:49" hidden="1" x14ac:dyDescent="0.3">
      <c r="A2" s="8">
        <f>J2</f>
        <v>218</v>
      </c>
      <c r="B2" s="8">
        <v>1</v>
      </c>
      <c r="C2" s="8">
        <f t="shared" ref="C2" si="0">IF(LEFT(E2,12)="National Tec",1,0)</f>
        <v>0</v>
      </c>
      <c r="D2" t="s">
        <v>46</v>
      </c>
      <c r="E2" t="s">
        <v>47</v>
      </c>
      <c r="F2" t="s">
        <v>48</v>
      </c>
      <c r="G2">
        <v>1451</v>
      </c>
      <c r="H2">
        <v>1977</v>
      </c>
      <c r="I2">
        <v>2020</v>
      </c>
      <c r="J2" s="5">
        <v>218</v>
      </c>
      <c r="K2" s="5">
        <v>82119</v>
      </c>
      <c r="L2" s="5">
        <v>137</v>
      </c>
      <c r="M2" s="5">
        <v>64.309714713391301</v>
      </c>
      <c r="N2" s="5">
        <v>34</v>
      </c>
      <c r="O2" s="5">
        <v>3016</v>
      </c>
      <c r="P2" s="5">
        <v>96</v>
      </c>
      <c r="Q2" s="5">
        <v>7302</v>
      </c>
      <c r="R2" s="5">
        <v>735</v>
      </c>
      <c r="S2" s="5">
        <v>48284</v>
      </c>
      <c r="T2" s="5">
        <v>4.9426754984555199</v>
      </c>
      <c r="U2" s="6">
        <v>57336</v>
      </c>
      <c r="V2" s="6">
        <v>1.4322415236500601</v>
      </c>
      <c r="W2" s="6">
        <v>1289</v>
      </c>
      <c r="X2" s="7">
        <v>0.1167</v>
      </c>
      <c r="Y2" s="8">
        <v>198</v>
      </c>
      <c r="Z2" s="8">
        <v>92970</v>
      </c>
      <c r="AA2" s="8">
        <v>148</v>
      </c>
      <c r="AB2" s="8">
        <v>68.960262663939304</v>
      </c>
      <c r="AC2" s="8">
        <v>34</v>
      </c>
      <c r="AD2" s="8">
        <v>3300</v>
      </c>
      <c r="AE2" s="8">
        <v>96</v>
      </c>
      <c r="AF2" s="8">
        <v>8057</v>
      </c>
      <c r="AG2" s="8">
        <v>735</v>
      </c>
      <c r="AH2" s="8">
        <v>54246</v>
      </c>
      <c r="AI2" s="8">
        <v>4.9843833727686997</v>
      </c>
      <c r="AJ2" s="6">
        <v>60074</v>
      </c>
      <c r="AK2" s="6">
        <v>1.54759130405832</v>
      </c>
      <c r="AL2" s="6">
        <v>1317</v>
      </c>
      <c r="AM2">
        <v>3</v>
      </c>
      <c r="AN2">
        <v>689</v>
      </c>
      <c r="AO2" t="s">
        <v>49</v>
      </c>
      <c r="AP2">
        <v>0.41791044776119401</v>
      </c>
      <c r="AQ2" t="s">
        <v>50</v>
      </c>
      <c r="AR2">
        <v>4.9040511727078802E-2</v>
      </c>
      <c r="AS2" t="s">
        <v>51</v>
      </c>
      <c r="AT2">
        <v>0.84648187633262195</v>
      </c>
      <c r="AU2">
        <v>10</v>
      </c>
      <c r="AV2">
        <v>11</v>
      </c>
      <c r="AW2">
        <v>69094</v>
      </c>
    </row>
    <row r="3" spans="1:49" hidden="1" x14ac:dyDescent="0.3">
      <c r="A3" s="8">
        <f>J3</f>
        <v>2532</v>
      </c>
      <c r="B3" s="8">
        <f>B2+1</f>
        <v>2</v>
      </c>
      <c r="C3" s="8">
        <f>IF(LEFT(E3,12)="National Tec",MAX($C$2:C2)+1,0)</f>
        <v>0</v>
      </c>
      <c r="D3" t="s">
        <v>111</v>
      </c>
      <c r="E3" t="s">
        <v>112</v>
      </c>
      <c r="F3" t="s">
        <v>48</v>
      </c>
      <c r="G3">
        <v>998</v>
      </c>
      <c r="H3">
        <v>1965</v>
      </c>
      <c r="I3">
        <v>2020</v>
      </c>
      <c r="J3" s="5">
        <v>2532</v>
      </c>
      <c r="K3" s="5">
        <v>60597</v>
      </c>
      <c r="L3" s="5">
        <v>111</v>
      </c>
      <c r="M3" s="5">
        <v>42.8166077887917</v>
      </c>
      <c r="N3" s="5">
        <v>22</v>
      </c>
      <c r="O3" s="5">
        <v>479</v>
      </c>
      <c r="P3" s="5">
        <v>83</v>
      </c>
      <c r="Q3" s="5">
        <v>2254</v>
      </c>
      <c r="R3" s="5">
        <v>404</v>
      </c>
      <c r="S3" s="5">
        <v>20159</v>
      </c>
      <c r="T3" s="5">
        <v>4.4748275660524897</v>
      </c>
      <c r="U3" s="6">
        <v>46206</v>
      </c>
      <c r="V3" s="6">
        <v>1.3114530580444099</v>
      </c>
      <c r="W3" s="6">
        <v>911</v>
      </c>
      <c r="X3" s="7">
        <v>0.1452</v>
      </c>
      <c r="Y3" s="8">
        <v>2369</v>
      </c>
      <c r="Z3" s="8">
        <v>70890</v>
      </c>
      <c r="AA3" s="8">
        <v>124</v>
      </c>
      <c r="AB3" s="8">
        <v>44.812966736023199</v>
      </c>
      <c r="AC3" s="8">
        <v>22</v>
      </c>
      <c r="AD3" s="8">
        <v>527</v>
      </c>
      <c r="AE3" s="8">
        <v>83</v>
      </c>
      <c r="AF3" s="8">
        <v>2485</v>
      </c>
      <c r="AG3" s="8">
        <v>404</v>
      </c>
      <c r="AH3" s="8">
        <v>22346</v>
      </c>
      <c r="AI3" s="8">
        <v>4.5204908853402301</v>
      </c>
      <c r="AJ3" s="6">
        <v>50742</v>
      </c>
      <c r="AK3" s="6">
        <v>1.3970675180323899</v>
      </c>
      <c r="AL3" s="6">
        <v>917</v>
      </c>
      <c r="AM3">
        <v>0</v>
      </c>
      <c r="AN3">
        <v>537</v>
      </c>
      <c r="AO3" t="s">
        <v>59</v>
      </c>
      <c r="AP3">
        <v>0.395384615384615</v>
      </c>
      <c r="AQ3" t="s">
        <v>113</v>
      </c>
      <c r="AR3">
        <v>0.24153846153846101</v>
      </c>
      <c r="AS3" t="s">
        <v>51</v>
      </c>
      <c r="AT3">
        <v>0.57384615384615301</v>
      </c>
      <c r="AU3">
        <v>126</v>
      </c>
      <c r="AV3">
        <v>137</v>
      </c>
      <c r="AW3">
        <v>230678</v>
      </c>
    </row>
    <row r="4" spans="1:49" hidden="1" x14ac:dyDescent="0.3">
      <c r="A4" s="8">
        <f t="shared" ref="A4:A67" si="1">J4</f>
        <v>3716</v>
      </c>
      <c r="B4" s="8">
        <f t="shared" ref="B4:B67" si="2">B3+1</f>
        <v>3</v>
      </c>
      <c r="C4" s="8">
        <f>IF(LEFT(E4,12)="National Tec",MAX($C$2:C3)+1,0)</f>
        <v>0</v>
      </c>
      <c r="D4" t="s">
        <v>121</v>
      </c>
      <c r="E4" t="s">
        <v>122</v>
      </c>
      <c r="F4" t="s">
        <v>48</v>
      </c>
      <c r="G4">
        <v>293</v>
      </c>
      <c r="H4">
        <v>1988</v>
      </c>
      <c r="I4">
        <v>2019</v>
      </c>
      <c r="J4" s="5">
        <v>3716</v>
      </c>
      <c r="K4" s="5">
        <v>7994</v>
      </c>
      <c r="L4" s="5">
        <v>67</v>
      </c>
      <c r="M4" s="5">
        <v>49.222306023858799</v>
      </c>
      <c r="N4" s="5">
        <v>83</v>
      </c>
      <c r="O4" s="5">
        <v>3182</v>
      </c>
      <c r="P4" s="5">
        <v>136</v>
      </c>
      <c r="Q4" s="5">
        <v>4747</v>
      </c>
      <c r="R4" s="5">
        <v>253</v>
      </c>
      <c r="S4" s="5">
        <v>6943</v>
      </c>
      <c r="T4" s="5">
        <v>4.3876396391022903</v>
      </c>
      <c r="U4" s="6">
        <v>2792</v>
      </c>
      <c r="V4" s="6">
        <v>2.8631805157593102</v>
      </c>
      <c r="W4" s="6">
        <v>217</v>
      </c>
      <c r="X4" s="7">
        <v>0.16209999999999999</v>
      </c>
      <c r="Y4" s="8">
        <v>3239</v>
      </c>
      <c r="Z4" s="8">
        <v>9540</v>
      </c>
      <c r="AA4" s="8">
        <v>76</v>
      </c>
      <c r="AB4" s="8">
        <v>51.472306023858799</v>
      </c>
      <c r="AC4" s="8">
        <v>83</v>
      </c>
      <c r="AD4" s="8">
        <v>3715</v>
      </c>
      <c r="AE4" s="8">
        <v>136</v>
      </c>
      <c r="AF4" s="8">
        <v>5643</v>
      </c>
      <c r="AG4" s="8">
        <v>253</v>
      </c>
      <c r="AH4" s="8">
        <v>8285</v>
      </c>
      <c r="AI4" s="8">
        <v>4.4557451866580102</v>
      </c>
      <c r="AJ4" s="6">
        <v>3107</v>
      </c>
      <c r="AK4" s="6">
        <v>3.0704859993562899</v>
      </c>
      <c r="AL4" s="6">
        <v>227</v>
      </c>
      <c r="AM4">
        <v>0</v>
      </c>
      <c r="AN4">
        <v>45</v>
      </c>
      <c r="AO4" t="s">
        <v>59</v>
      </c>
      <c r="AP4">
        <v>0.64743589743589702</v>
      </c>
      <c r="AQ4" t="s">
        <v>123</v>
      </c>
      <c r="AR4">
        <v>5.7692307692307598E-2</v>
      </c>
      <c r="AS4" t="s">
        <v>51</v>
      </c>
      <c r="AT4">
        <v>0.88461538461538403</v>
      </c>
      <c r="AU4">
        <v>164</v>
      </c>
      <c r="AV4">
        <v>188</v>
      </c>
      <c r="AW4">
        <v>230678</v>
      </c>
    </row>
    <row r="5" spans="1:49" hidden="1" x14ac:dyDescent="0.3">
      <c r="A5" s="8">
        <f t="shared" si="1"/>
        <v>4192</v>
      </c>
      <c r="B5" s="8">
        <f t="shared" si="2"/>
        <v>4</v>
      </c>
      <c r="C5" s="8">
        <f>IF(LEFT(E5,12)="National Tec",MAX($C$2:C4)+1,0)</f>
        <v>0</v>
      </c>
      <c r="D5" t="s">
        <v>57</v>
      </c>
      <c r="E5" t="s">
        <v>58</v>
      </c>
      <c r="F5" t="s">
        <v>48</v>
      </c>
      <c r="G5">
        <v>929</v>
      </c>
      <c r="H5">
        <v>1985</v>
      </c>
      <c r="I5">
        <v>2020</v>
      </c>
      <c r="J5" s="5">
        <v>4192</v>
      </c>
      <c r="K5" s="5">
        <v>49090</v>
      </c>
      <c r="L5" s="5">
        <v>97</v>
      </c>
      <c r="M5" s="5">
        <v>28.722667117720199</v>
      </c>
      <c r="N5" s="5">
        <v>14</v>
      </c>
      <c r="O5" s="5">
        <v>325</v>
      </c>
      <c r="P5" s="5">
        <v>71</v>
      </c>
      <c r="Q5" s="5">
        <v>7014</v>
      </c>
      <c r="R5" s="5">
        <v>177</v>
      </c>
      <c r="S5" s="5">
        <v>10780</v>
      </c>
      <c r="T5" s="5">
        <v>4.3618252103353399</v>
      </c>
      <c r="U5" s="6">
        <v>37363</v>
      </c>
      <c r="V5" s="6">
        <v>1.3138666595294799</v>
      </c>
      <c r="W5" s="6">
        <v>871</v>
      </c>
      <c r="X5" s="7">
        <v>0.1661</v>
      </c>
      <c r="Y5" s="8">
        <v>3911</v>
      </c>
      <c r="Z5" s="8">
        <v>58865</v>
      </c>
      <c r="AA5" s="8">
        <v>109</v>
      </c>
      <c r="AB5" s="8">
        <v>30.996724586720902</v>
      </c>
      <c r="AC5" s="8">
        <v>14</v>
      </c>
      <c r="AD5" s="8">
        <v>349</v>
      </c>
      <c r="AE5" s="8">
        <v>71</v>
      </c>
      <c r="AF5" s="8">
        <v>7690</v>
      </c>
      <c r="AG5" s="8">
        <v>177</v>
      </c>
      <c r="AH5" s="8">
        <v>11913</v>
      </c>
      <c r="AI5" s="8">
        <v>4.4148388499982598</v>
      </c>
      <c r="AJ5" s="6">
        <v>41478</v>
      </c>
      <c r="AK5" s="6">
        <v>1.41918607454554</v>
      </c>
      <c r="AL5" s="6">
        <v>880</v>
      </c>
      <c r="AM5">
        <v>0</v>
      </c>
      <c r="AN5">
        <v>451</v>
      </c>
      <c r="AO5" t="s">
        <v>59</v>
      </c>
      <c r="AP5">
        <v>0.34004739336492801</v>
      </c>
      <c r="AQ5" t="s">
        <v>60</v>
      </c>
      <c r="AR5">
        <v>0.25</v>
      </c>
      <c r="AS5" t="s">
        <v>51</v>
      </c>
      <c r="AT5">
        <v>0.49644549763033102</v>
      </c>
      <c r="AU5">
        <v>196</v>
      </c>
      <c r="AV5">
        <v>221</v>
      </c>
      <c r="AW5">
        <v>230678</v>
      </c>
    </row>
    <row r="6" spans="1:49" hidden="1" x14ac:dyDescent="0.3">
      <c r="A6" s="8">
        <f t="shared" si="1"/>
        <v>5583</v>
      </c>
      <c r="B6" s="8">
        <f t="shared" si="2"/>
        <v>5</v>
      </c>
      <c r="C6" s="8">
        <f>IF(LEFT(E6,12)="National Tec",MAX($C$2:C5)+1,0)</f>
        <v>0</v>
      </c>
      <c r="D6" t="s">
        <v>116</v>
      </c>
      <c r="E6" t="s">
        <v>117</v>
      </c>
      <c r="F6" t="s">
        <v>48</v>
      </c>
      <c r="G6">
        <v>427</v>
      </c>
      <c r="H6">
        <v>1989</v>
      </c>
      <c r="I6">
        <v>2019</v>
      </c>
      <c r="J6" s="5">
        <v>5583</v>
      </c>
      <c r="K6" s="5">
        <v>13959</v>
      </c>
      <c r="L6" s="5">
        <v>54</v>
      </c>
      <c r="M6" s="5">
        <v>31.680952380952299</v>
      </c>
      <c r="N6" s="5">
        <v>14</v>
      </c>
      <c r="O6" s="5">
        <v>2332</v>
      </c>
      <c r="P6" s="5">
        <v>37</v>
      </c>
      <c r="Q6" s="5">
        <v>3350</v>
      </c>
      <c r="R6" s="5">
        <v>379</v>
      </c>
      <c r="S6" s="5">
        <v>13094</v>
      </c>
      <c r="T6" s="5">
        <v>4.2994573664754601</v>
      </c>
      <c r="U6" s="6">
        <v>11474</v>
      </c>
      <c r="V6" s="6">
        <v>1.2165766079832601</v>
      </c>
      <c r="W6" s="6">
        <v>330</v>
      </c>
      <c r="X6" s="7">
        <v>7.1400000000000005E-2</v>
      </c>
      <c r="Y6" s="8">
        <v>6021</v>
      </c>
      <c r="Z6" s="8">
        <v>15033</v>
      </c>
      <c r="AA6" s="8">
        <v>56</v>
      </c>
      <c r="AB6" s="8">
        <v>33.830952380952297</v>
      </c>
      <c r="AC6" s="8">
        <v>14</v>
      </c>
      <c r="AD6" s="8">
        <v>2401</v>
      </c>
      <c r="AE6" s="8">
        <v>37</v>
      </c>
      <c r="AF6" s="8">
        <v>3461</v>
      </c>
      <c r="AG6" s="8">
        <v>379</v>
      </c>
      <c r="AH6" s="8">
        <v>14023</v>
      </c>
      <c r="AI6" s="8">
        <v>4.3180915601366099</v>
      </c>
      <c r="AJ6" s="6">
        <v>11960</v>
      </c>
      <c r="AK6" s="6">
        <v>1.2569397993311</v>
      </c>
      <c r="AL6" s="6">
        <v>366</v>
      </c>
      <c r="AM6">
        <v>0</v>
      </c>
      <c r="AN6">
        <v>166</v>
      </c>
      <c r="AO6" t="s">
        <v>87</v>
      </c>
      <c r="AP6">
        <v>0.84517766497461899</v>
      </c>
      <c r="AQ6" t="s">
        <v>118</v>
      </c>
      <c r="AR6">
        <v>3.5532994923857801E-2</v>
      </c>
      <c r="AS6" t="s">
        <v>88</v>
      </c>
      <c r="AT6">
        <v>0.91116751269035501</v>
      </c>
      <c r="AU6">
        <v>45</v>
      </c>
      <c r="AV6">
        <v>43</v>
      </c>
      <c r="AW6">
        <v>161179</v>
      </c>
    </row>
    <row r="7" spans="1:49" hidden="1" x14ac:dyDescent="0.3">
      <c r="A7" s="8">
        <f t="shared" si="1"/>
        <v>5619</v>
      </c>
      <c r="B7" s="8">
        <f t="shared" si="2"/>
        <v>6</v>
      </c>
      <c r="C7" s="8">
        <f>IF(LEFT(E7,12)="National Tec",MAX($C$2:C6)+1,0)</f>
        <v>0</v>
      </c>
      <c r="D7" t="s">
        <v>98</v>
      </c>
      <c r="E7" t="s">
        <v>99</v>
      </c>
      <c r="F7" t="s">
        <v>48</v>
      </c>
      <c r="G7">
        <v>571</v>
      </c>
      <c r="H7">
        <v>1977</v>
      </c>
      <c r="I7">
        <v>2020</v>
      </c>
      <c r="J7" s="5">
        <v>5619</v>
      </c>
      <c r="K7" s="5">
        <v>35709</v>
      </c>
      <c r="L7" s="5">
        <v>89</v>
      </c>
      <c r="M7" s="5">
        <v>40.428267973856201</v>
      </c>
      <c r="N7" s="5">
        <v>12</v>
      </c>
      <c r="O7" s="5">
        <v>97</v>
      </c>
      <c r="P7" s="5">
        <v>69</v>
      </c>
      <c r="Q7" s="5">
        <v>3010</v>
      </c>
      <c r="R7" s="5">
        <v>381</v>
      </c>
      <c r="S7" s="5">
        <v>27471</v>
      </c>
      <c r="T7" s="5">
        <v>4.2979195702997304</v>
      </c>
      <c r="U7" s="6">
        <v>22471</v>
      </c>
      <c r="V7" s="6">
        <v>1.5891148591517901</v>
      </c>
      <c r="W7" s="6">
        <v>442</v>
      </c>
      <c r="X7" s="7">
        <v>0.1003</v>
      </c>
      <c r="Y7" s="8">
        <v>5743</v>
      </c>
      <c r="Z7" s="8">
        <v>39689</v>
      </c>
      <c r="AA7" s="8">
        <v>95</v>
      </c>
      <c r="AB7" s="8">
        <v>42.7588235294117</v>
      </c>
      <c r="AC7" s="8">
        <v>12</v>
      </c>
      <c r="AD7" s="8">
        <v>100</v>
      </c>
      <c r="AE7" s="8">
        <v>69</v>
      </c>
      <c r="AF7" s="8">
        <v>3352</v>
      </c>
      <c r="AG7" s="8">
        <v>381</v>
      </c>
      <c r="AH7" s="8">
        <v>30250</v>
      </c>
      <c r="AI7" s="8">
        <v>4.3291340585575604</v>
      </c>
      <c r="AJ7" s="6">
        <v>23552</v>
      </c>
      <c r="AK7" s="6">
        <v>1.6851647418478199</v>
      </c>
      <c r="AL7" s="6">
        <v>451</v>
      </c>
      <c r="AM7">
        <v>0</v>
      </c>
      <c r="AN7">
        <v>147</v>
      </c>
      <c r="AO7" t="s">
        <v>100</v>
      </c>
      <c r="AP7">
        <v>0.313253012048192</v>
      </c>
      <c r="AQ7" t="s">
        <v>101</v>
      </c>
      <c r="AR7">
        <v>0.29156626506024003</v>
      </c>
      <c r="AS7" t="s">
        <v>85</v>
      </c>
      <c r="AT7">
        <v>0.76144578313252997</v>
      </c>
      <c r="AU7">
        <v>139</v>
      </c>
      <c r="AV7">
        <v>133</v>
      </c>
      <c r="AW7">
        <v>224856</v>
      </c>
    </row>
    <row r="8" spans="1:49" hidden="1" x14ac:dyDescent="0.3">
      <c r="A8" s="8">
        <f t="shared" si="1"/>
        <v>6530</v>
      </c>
      <c r="B8" s="8">
        <f t="shared" si="2"/>
        <v>7</v>
      </c>
      <c r="C8" s="8">
        <f>IF(LEFT(E8,12)="National Tec",MAX($C$2:C7)+1,0)</f>
        <v>0</v>
      </c>
      <c r="D8" t="s">
        <v>170</v>
      </c>
      <c r="E8" t="s">
        <v>171</v>
      </c>
      <c r="F8" t="s">
        <v>48</v>
      </c>
      <c r="G8">
        <v>1358</v>
      </c>
      <c r="H8">
        <v>1982</v>
      </c>
      <c r="I8">
        <v>2019</v>
      </c>
      <c r="J8" s="5">
        <v>6530</v>
      </c>
      <c r="K8" s="5">
        <v>34851</v>
      </c>
      <c r="L8" s="5">
        <v>77</v>
      </c>
      <c r="M8" s="5">
        <v>35.776254555662803</v>
      </c>
      <c r="N8" s="5">
        <v>36</v>
      </c>
      <c r="O8" s="5">
        <v>134</v>
      </c>
      <c r="P8" s="5">
        <v>117</v>
      </c>
      <c r="Q8" s="5">
        <v>2972</v>
      </c>
      <c r="R8" s="5">
        <v>1038</v>
      </c>
      <c r="S8" s="5">
        <v>24785</v>
      </c>
      <c r="T8" s="5">
        <v>4.26254413296276</v>
      </c>
      <c r="U8" s="6">
        <v>29457</v>
      </c>
      <c r="V8" s="6">
        <v>1.1831143700987801</v>
      </c>
      <c r="W8" s="6">
        <v>1155</v>
      </c>
      <c r="X8" s="7">
        <v>0.18390000000000001</v>
      </c>
      <c r="Y8" s="8">
        <v>5287</v>
      </c>
      <c r="Z8" s="8">
        <v>42705</v>
      </c>
      <c r="AA8" s="8">
        <v>87</v>
      </c>
      <c r="AB8" s="8">
        <v>39.983765757163802</v>
      </c>
      <c r="AC8" s="8">
        <v>36</v>
      </c>
      <c r="AD8" s="8">
        <v>154</v>
      </c>
      <c r="AE8" s="8">
        <v>117</v>
      </c>
      <c r="AF8" s="8">
        <v>3633</v>
      </c>
      <c r="AG8" s="8">
        <v>1038</v>
      </c>
      <c r="AH8" s="8">
        <v>30084</v>
      </c>
      <c r="AI8" s="8">
        <v>4.3477438269536597</v>
      </c>
      <c r="AJ8" s="6">
        <v>32372</v>
      </c>
      <c r="AK8" s="6">
        <v>1.31919560113678</v>
      </c>
      <c r="AL8" s="6">
        <v>1200</v>
      </c>
      <c r="AM8">
        <v>2</v>
      </c>
      <c r="AN8">
        <v>362</v>
      </c>
      <c r="AO8" t="s">
        <v>91</v>
      </c>
      <c r="AP8">
        <v>0.71940559440559404</v>
      </c>
      <c r="AQ8" t="s">
        <v>110</v>
      </c>
      <c r="AR8">
        <v>5.4195804195804102E-2</v>
      </c>
      <c r="AS8" t="s">
        <v>51</v>
      </c>
      <c r="AT8">
        <v>0.84790209790209703</v>
      </c>
      <c r="AU8">
        <v>287</v>
      </c>
      <c r="AV8">
        <v>337</v>
      </c>
      <c r="AW8">
        <v>152312</v>
      </c>
    </row>
    <row r="9" spans="1:49" hidden="1" x14ac:dyDescent="0.3">
      <c r="A9" s="8">
        <f t="shared" si="1"/>
        <v>7540</v>
      </c>
      <c r="B9" s="8">
        <f t="shared" si="2"/>
        <v>8</v>
      </c>
      <c r="C9" s="8">
        <f>IF(LEFT(E9,12)="National Tec",MAX($C$2:C8)+1,0)</f>
        <v>0</v>
      </c>
      <c r="D9" t="s">
        <v>452</v>
      </c>
      <c r="E9" t="s">
        <v>47</v>
      </c>
      <c r="F9" t="s">
        <v>48</v>
      </c>
      <c r="G9">
        <v>294</v>
      </c>
      <c r="H9">
        <v>1967</v>
      </c>
      <c r="I9">
        <v>2020</v>
      </c>
      <c r="J9" s="5">
        <v>7540</v>
      </c>
      <c r="K9" s="5">
        <v>19114</v>
      </c>
      <c r="L9" s="5">
        <v>60</v>
      </c>
      <c r="M9" s="5">
        <v>25.3661918998875</v>
      </c>
      <c r="N9" s="5">
        <v>36</v>
      </c>
      <c r="O9" s="5">
        <v>625</v>
      </c>
      <c r="P9" s="5">
        <v>92</v>
      </c>
      <c r="Q9" s="5">
        <v>6803</v>
      </c>
      <c r="R9" s="5">
        <v>203</v>
      </c>
      <c r="S9" s="5">
        <v>10489</v>
      </c>
      <c r="T9" s="5">
        <v>4.2271053346900702</v>
      </c>
      <c r="U9" s="6">
        <v>13172</v>
      </c>
      <c r="V9" s="6">
        <v>1.4511084117825599</v>
      </c>
      <c r="W9" s="6">
        <v>231</v>
      </c>
      <c r="X9" s="7">
        <v>0.1071</v>
      </c>
      <c r="Y9" s="8">
        <v>7719</v>
      </c>
      <c r="Z9" s="8">
        <v>21406</v>
      </c>
      <c r="AA9" s="8">
        <v>64</v>
      </c>
      <c r="AB9" s="8">
        <v>26.732858566554199</v>
      </c>
      <c r="AC9" s="8">
        <v>36</v>
      </c>
      <c r="AD9" s="8">
        <v>660</v>
      </c>
      <c r="AE9" s="8">
        <v>92</v>
      </c>
      <c r="AF9" s="8">
        <v>7510</v>
      </c>
      <c r="AG9" s="8">
        <v>203</v>
      </c>
      <c r="AH9" s="8">
        <v>11581</v>
      </c>
      <c r="AI9" s="8">
        <v>4.2611037555292599</v>
      </c>
      <c r="AJ9" s="6">
        <v>14090</v>
      </c>
      <c r="AK9" s="6">
        <v>1.5192334989354099</v>
      </c>
      <c r="AL9" s="6">
        <v>241</v>
      </c>
      <c r="AM9">
        <v>0</v>
      </c>
      <c r="AN9">
        <v>123</v>
      </c>
      <c r="AO9" t="s">
        <v>252</v>
      </c>
      <c r="AP9">
        <v>0.62569832402234604</v>
      </c>
      <c r="AQ9" t="s">
        <v>144</v>
      </c>
      <c r="AR9">
        <v>0.16201117318435701</v>
      </c>
      <c r="AS9" t="s">
        <v>51</v>
      </c>
      <c r="AT9">
        <v>0.91061452513966401</v>
      </c>
      <c r="AU9">
        <v>125</v>
      </c>
      <c r="AV9">
        <v>129</v>
      </c>
      <c r="AW9">
        <v>76367</v>
      </c>
    </row>
    <row r="10" spans="1:49" hidden="1" x14ac:dyDescent="0.3">
      <c r="A10" s="8">
        <f t="shared" si="1"/>
        <v>8149</v>
      </c>
      <c r="B10" s="8">
        <f t="shared" si="2"/>
        <v>9</v>
      </c>
      <c r="C10" s="8">
        <f>IF(LEFT(E10,12)="National Tec",MAX($C$2:C9)+1,0)</f>
        <v>0</v>
      </c>
      <c r="D10" t="s">
        <v>158</v>
      </c>
      <c r="E10" t="s">
        <v>112</v>
      </c>
      <c r="F10" t="s">
        <v>48</v>
      </c>
      <c r="G10">
        <v>606</v>
      </c>
      <c r="H10">
        <v>1975</v>
      </c>
      <c r="I10">
        <v>2020</v>
      </c>
      <c r="J10" s="5">
        <v>8149</v>
      </c>
      <c r="K10" s="5">
        <v>25786</v>
      </c>
      <c r="L10" s="5">
        <v>76</v>
      </c>
      <c r="M10" s="5">
        <v>37.341400031500498</v>
      </c>
      <c r="N10" s="5">
        <v>9</v>
      </c>
      <c r="O10" s="5">
        <v>334</v>
      </c>
      <c r="P10" s="5">
        <v>58</v>
      </c>
      <c r="Q10" s="5">
        <v>1250</v>
      </c>
      <c r="R10" s="5">
        <v>449</v>
      </c>
      <c r="S10" s="5">
        <v>14778</v>
      </c>
      <c r="T10" s="5">
        <v>4.2081873114994703</v>
      </c>
      <c r="U10" s="6">
        <v>16643</v>
      </c>
      <c r="V10" s="6">
        <v>1.5493600913296799</v>
      </c>
      <c r="W10" s="6">
        <v>534</v>
      </c>
      <c r="X10" s="7">
        <v>0.1305</v>
      </c>
      <c r="Y10" s="8">
        <v>7499</v>
      </c>
      <c r="Z10" s="8">
        <v>29657</v>
      </c>
      <c r="AA10" s="8">
        <v>80</v>
      </c>
      <c r="AB10" s="8">
        <v>40.848396689812901</v>
      </c>
      <c r="AC10" s="8">
        <v>9</v>
      </c>
      <c r="AD10" s="8">
        <v>405</v>
      </c>
      <c r="AE10" s="8">
        <v>58</v>
      </c>
      <c r="AF10" s="8">
        <v>1454</v>
      </c>
      <c r="AG10" s="8">
        <v>449</v>
      </c>
      <c r="AH10" s="8">
        <v>17098</v>
      </c>
      <c r="AI10" s="8">
        <v>4.2683065604661099</v>
      </c>
      <c r="AJ10" s="6">
        <v>17600</v>
      </c>
      <c r="AK10" s="6">
        <v>1.68505681818181</v>
      </c>
      <c r="AL10" s="6">
        <v>547</v>
      </c>
      <c r="AM10">
        <v>0</v>
      </c>
      <c r="AN10">
        <v>171</v>
      </c>
      <c r="AO10" t="s">
        <v>159</v>
      </c>
      <c r="AP10">
        <v>0.51886792452830099</v>
      </c>
      <c r="AQ10" t="s">
        <v>135</v>
      </c>
      <c r="AR10">
        <v>0.223270440251572</v>
      </c>
      <c r="AS10" t="s">
        <v>51</v>
      </c>
      <c r="AT10">
        <v>0.95597484276729505</v>
      </c>
      <c r="AU10">
        <v>69</v>
      </c>
      <c r="AV10">
        <v>75</v>
      </c>
      <c r="AW10">
        <v>29160</v>
      </c>
    </row>
    <row r="11" spans="1:49" hidden="1" x14ac:dyDescent="0.3">
      <c r="A11" s="8">
        <f t="shared" si="1"/>
        <v>8559</v>
      </c>
      <c r="B11" s="8">
        <f t="shared" si="2"/>
        <v>10</v>
      </c>
      <c r="C11" s="8">
        <f>IF(LEFT(E11,12)="National Tec",MAX($C$2:C10)+1,0)</f>
        <v>0</v>
      </c>
      <c r="D11" t="s">
        <v>106</v>
      </c>
      <c r="E11" t="s">
        <v>71</v>
      </c>
      <c r="F11" t="s">
        <v>48</v>
      </c>
      <c r="G11">
        <v>203</v>
      </c>
      <c r="H11">
        <v>1980</v>
      </c>
      <c r="I11">
        <v>2020</v>
      </c>
      <c r="J11" s="5">
        <v>8559</v>
      </c>
      <c r="K11" s="5">
        <v>12477</v>
      </c>
      <c r="L11" s="5">
        <v>64</v>
      </c>
      <c r="M11" s="5">
        <v>36.749999999999901</v>
      </c>
      <c r="N11" s="5">
        <v>6</v>
      </c>
      <c r="O11" s="5">
        <v>665</v>
      </c>
      <c r="P11" s="5">
        <v>28</v>
      </c>
      <c r="Q11" s="5">
        <v>2737</v>
      </c>
      <c r="R11" s="5">
        <v>122</v>
      </c>
      <c r="S11" s="5">
        <v>8583</v>
      </c>
      <c r="T11" s="5">
        <v>4.1950237806921198</v>
      </c>
      <c r="U11" s="6">
        <v>9553</v>
      </c>
      <c r="V11" s="6">
        <v>1.3060818591018499</v>
      </c>
      <c r="W11" s="6">
        <v>199</v>
      </c>
      <c r="X11" s="7">
        <v>6.54E-2</v>
      </c>
      <c r="Y11" s="8">
        <v>9830</v>
      </c>
      <c r="Z11" s="8">
        <v>13350</v>
      </c>
      <c r="AA11" s="8">
        <v>66</v>
      </c>
      <c r="AB11" s="8">
        <v>37.999999999999901</v>
      </c>
      <c r="AC11" s="8">
        <v>6</v>
      </c>
      <c r="AD11" s="8">
        <v>674</v>
      </c>
      <c r="AE11" s="8">
        <v>28</v>
      </c>
      <c r="AF11" s="8">
        <v>2837</v>
      </c>
      <c r="AG11" s="8">
        <v>122</v>
      </c>
      <c r="AH11" s="8">
        <v>9089</v>
      </c>
      <c r="AI11" s="8">
        <v>4.2031955092647797</v>
      </c>
      <c r="AJ11" s="6">
        <v>9862</v>
      </c>
      <c r="AK11" s="6">
        <v>1.35368079497059</v>
      </c>
      <c r="AL11" s="6">
        <v>199</v>
      </c>
      <c r="AM11">
        <v>0</v>
      </c>
      <c r="AN11">
        <v>127</v>
      </c>
      <c r="AO11" t="s">
        <v>95</v>
      </c>
      <c r="AP11">
        <v>0.69852941176470495</v>
      </c>
      <c r="AQ11" t="s">
        <v>72</v>
      </c>
      <c r="AR11">
        <v>8.0882352941176405E-2</v>
      </c>
      <c r="AS11" t="s">
        <v>97</v>
      </c>
      <c r="AT11">
        <v>0.74264705882352899</v>
      </c>
      <c r="AU11">
        <v>22</v>
      </c>
      <c r="AV11">
        <v>19</v>
      </c>
      <c r="AW11">
        <v>48453</v>
      </c>
    </row>
    <row r="12" spans="1:49" x14ac:dyDescent="0.3">
      <c r="A12" s="8">
        <f t="shared" si="1"/>
        <v>9951</v>
      </c>
      <c r="B12" s="8">
        <f t="shared" si="2"/>
        <v>11</v>
      </c>
      <c r="C12" s="8">
        <f>IF(LEFT(E12,12)="National Tec",MAX($C$2:C11)+1,0)</f>
        <v>1</v>
      </c>
      <c r="D12" t="s">
        <v>205</v>
      </c>
      <c r="E12" t="s">
        <v>53</v>
      </c>
      <c r="F12" t="s">
        <v>48</v>
      </c>
      <c r="G12">
        <v>309</v>
      </c>
      <c r="H12">
        <v>1982</v>
      </c>
      <c r="I12">
        <v>2020</v>
      </c>
      <c r="J12" s="5">
        <v>9951</v>
      </c>
      <c r="K12" s="5">
        <v>7174</v>
      </c>
      <c r="L12" s="5">
        <v>43</v>
      </c>
      <c r="M12" s="5">
        <v>29.910714285714199</v>
      </c>
      <c r="N12" s="5">
        <v>32</v>
      </c>
      <c r="O12" s="5">
        <v>2472</v>
      </c>
      <c r="P12" s="5">
        <v>71</v>
      </c>
      <c r="Q12" s="5">
        <v>4047</v>
      </c>
      <c r="R12" s="5">
        <v>252</v>
      </c>
      <c r="S12" s="5">
        <v>6428</v>
      </c>
      <c r="T12" s="5">
        <v>4.1576777565461596</v>
      </c>
      <c r="U12" s="6">
        <v>5226</v>
      </c>
      <c r="V12" s="6">
        <v>1.37275162648296</v>
      </c>
      <c r="W12" s="6">
        <v>252</v>
      </c>
      <c r="X12" s="7">
        <v>0.1145</v>
      </c>
      <c r="Y12" s="8">
        <v>10393</v>
      </c>
      <c r="Z12" s="8">
        <v>8102</v>
      </c>
      <c r="AA12" s="8">
        <v>46</v>
      </c>
      <c r="AB12" s="8">
        <v>31.220238095237999</v>
      </c>
      <c r="AC12" s="8">
        <v>32</v>
      </c>
      <c r="AD12" s="8">
        <v>2610</v>
      </c>
      <c r="AE12" s="8">
        <v>71</v>
      </c>
      <c r="AF12" s="8">
        <v>4300</v>
      </c>
      <c r="AG12" s="8">
        <v>252</v>
      </c>
      <c r="AH12" s="8">
        <v>7152</v>
      </c>
      <c r="AI12" s="8">
        <v>4.1889755837995004</v>
      </c>
      <c r="AJ12" s="6">
        <v>5527</v>
      </c>
      <c r="AK12" s="6">
        <v>1.46589469875158</v>
      </c>
      <c r="AL12" s="6">
        <v>269</v>
      </c>
      <c r="AM12">
        <v>0</v>
      </c>
      <c r="AN12">
        <v>86</v>
      </c>
      <c r="AO12" t="s">
        <v>118</v>
      </c>
      <c r="AP12">
        <v>0.46086956521739098</v>
      </c>
      <c r="AQ12" t="s">
        <v>87</v>
      </c>
      <c r="AR12">
        <v>0.17391304347826</v>
      </c>
      <c r="AS12" t="s">
        <v>88</v>
      </c>
      <c r="AT12">
        <v>0.65217391304347805</v>
      </c>
      <c r="AU12">
        <v>172</v>
      </c>
      <c r="AV12">
        <v>167</v>
      </c>
      <c r="AW12">
        <v>215114</v>
      </c>
    </row>
    <row r="13" spans="1:49" x14ac:dyDescent="0.3">
      <c r="A13" s="8">
        <f t="shared" si="1"/>
        <v>10330</v>
      </c>
      <c r="B13" s="8">
        <f t="shared" si="2"/>
        <v>12</v>
      </c>
      <c r="C13" s="8">
        <f>IF(LEFT(E13,12)="National Tec",MAX($C$2:C12)+1,0)</f>
        <v>2</v>
      </c>
      <c r="D13" t="s">
        <v>52</v>
      </c>
      <c r="E13" t="s">
        <v>53</v>
      </c>
      <c r="F13" t="s">
        <v>48</v>
      </c>
      <c r="G13">
        <v>448</v>
      </c>
      <c r="H13">
        <v>1980</v>
      </c>
      <c r="I13">
        <v>2020</v>
      </c>
      <c r="J13" s="5">
        <v>10330</v>
      </c>
      <c r="K13" s="5">
        <v>19782</v>
      </c>
      <c r="L13" s="5">
        <v>55</v>
      </c>
      <c r="M13" s="5">
        <v>30.237106357694501</v>
      </c>
      <c r="N13" s="5">
        <v>8</v>
      </c>
      <c r="O13" s="5">
        <v>367</v>
      </c>
      <c r="P13" s="5">
        <v>65</v>
      </c>
      <c r="Q13" s="5">
        <v>3023</v>
      </c>
      <c r="R13" s="5">
        <v>321</v>
      </c>
      <c r="S13" s="5">
        <v>11558</v>
      </c>
      <c r="T13" s="5">
        <v>4.1472470021184797</v>
      </c>
      <c r="U13" s="6">
        <v>15685</v>
      </c>
      <c r="V13" s="6">
        <v>1.26120497290404</v>
      </c>
      <c r="W13" s="6">
        <v>347</v>
      </c>
      <c r="X13" s="7">
        <v>5.5300000000000002E-2</v>
      </c>
      <c r="Y13" s="8">
        <v>11295</v>
      </c>
      <c r="Z13" s="8">
        <v>20939</v>
      </c>
      <c r="AA13" s="8">
        <v>58</v>
      </c>
      <c r="AB13" s="8">
        <v>31.8537730243612</v>
      </c>
      <c r="AC13" s="8">
        <v>8</v>
      </c>
      <c r="AD13" s="8">
        <v>385</v>
      </c>
      <c r="AE13" s="8">
        <v>65</v>
      </c>
      <c r="AF13" s="8">
        <v>3179</v>
      </c>
      <c r="AG13" s="8">
        <v>321</v>
      </c>
      <c r="AH13" s="8">
        <v>12228</v>
      </c>
      <c r="AI13" s="8">
        <v>4.1666125748020004</v>
      </c>
      <c r="AJ13" s="6">
        <v>16304</v>
      </c>
      <c r="AK13" s="6">
        <v>1.2842860647693799</v>
      </c>
      <c r="AL13" s="6">
        <v>373</v>
      </c>
      <c r="AM13">
        <v>6</v>
      </c>
      <c r="AN13">
        <v>417</v>
      </c>
      <c r="AO13" t="s">
        <v>54</v>
      </c>
      <c r="AP13">
        <v>0.64473684210526305</v>
      </c>
      <c r="AQ13" t="s">
        <v>55</v>
      </c>
      <c r="AR13">
        <v>0.22368421052631501</v>
      </c>
      <c r="AS13" t="s">
        <v>56</v>
      </c>
      <c r="AT13">
        <v>0.65263157894736801</v>
      </c>
      <c r="AU13">
        <v>85</v>
      </c>
      <c r="AV13">
        <v>77</v>
      </c>
      <c r="AW13">
        <v>186014</v>
      </c>
    </row>
    <row r="14" spans="1:49" hidden="1" x14ac:dyDescent="0.3">
      <c r="A14" s="8">
        <f t="shared" si="1"/>
        <v>11156</v>
      </c>
      <c r="B14" s="8">
        <f t="shared" si="2"/>
        <v>13</v>
      </c>
      <c r="C14" s="8">
        <f>IF(LEFT(E14,12)="National Tec",MAX($C$2:C13)+1,0)</f>
        <v>0</v>
      </c>
      <c r="D14" t="s">
        <v>70</v>
      </c>
      <c r="E14" t="s">
        <v>71</v>
      </c>
      <c r="F14" t="s">
        <v>48</v>
      </c>
      <c r="G14">
        <v>374</v>
      </c>
      <c r="H14">
        <v>1989</v>
      </c>
      <c r="I14">
        <v>2020</v>
      </c>
      <c r="J14" s="5">
        <v>11156</v>
      </c>
      <c r="K14" s="5">
        <v>12233</v>
      </c>
      <c r="L14" s="5">
        <v>59</v>
      </c>
      <c r="M14" s="5">
        <v>33.792857142857102</v>
      </c>
      <c r="N14" s="5">
        <v>5</v>
      </c>
      <c r="O14" s="5">
        <v>467</v>
      </c>
      <c r="P14" s="5">
        <v>45</v>
      </c>
      <c r="Q14" s="5">
        <v>2670</v>
      </c>
      <c r="R14" s="5">
        <v>211</v>
      </c>
      <c r="S14" s="5">
        <v>8346</v>
      </c>
      <c r="T14" s="5">
        <v>4.1279526011224998</v>
      </c>
      <c r="U14" s="6">
        <v>9234</v>
      </c>
      <c r="V14" s="6">
        <v>1.32477799436863</v>
      </c>
      <c r="W14" s="6">
        <v>348</v>
      </c>
      <c r="X14" s="7">
        <v>0.17330000000000001</v>
      </c>
      <c r="Y14" s="8">
        <v>10006</v>
      </c>
      <c r="Z14" s="8">
        <v>14798</v>
      </c>
      <c r="AA14" s="8">
        <v>65</v>
      </c>
      <c r="AB14" s="8">
        <v>37.256349206349199</v>
      </c>
      <c r="AC14" s="8">
        <v>5</v>
      </c>
      <c r="AD14" s="8">
        <v>525</v>
      </c>
      <c r="AE14" s="8">
        <v>45</v>
      </c>
      <c r="AF14" s="8">
        <v>3095</v>
      </c>
      <c r="AG14" s="8">
        <v>211</v>
      </c>
      <c r="AH14" s="8">
        <v>9993</v>
      </c>
      <c r="AI14" s="8">
        <v>4.1985376772968896</v>
      </c>
      <c r="AJ14" s="6">
        <v>9747</v>
      </c>
      <c r="AK14" s="6">
        <v>1.51821073150713</v>
      </c>
      <c r="AL14" s="6">
        <v>362</v>
      </c>
      <c r="AM14">
        <v>2</v>
      </c>
      <c r="AN14">
        <v>227</v>
      </c>
      <c r="AO14" t="s">
        <v>72</v>
      </c>
      <c r="AP14">
        <v>0.448753462603878</v>
      </c>
      <c r="AQ14" t="s">
        <v>73</v>
      </c>
      <c r="AR14">
        <v>0.138504155124653</v>
      </c>
      <c r="AS14" t="s">
        <v>65</v>
      </c>
      <c r="AT14">
        <v>0.64819944598337897</v>
      </c>
      <c r="AU14">
        <v>92</v>
      </c>
      <c r="AV14">
        <v>91</v>
      </c>
      <c r="AW14">
        <v>80670</v>
      </c>
    </row>
    <row r="15" spans="1:49" hidden="1" x14ac:dyDescent="0.3">
      <c r="A15" s="8">
        <f t="shared" si="1"/>
        <v>12079</v>
      </c>
      <c r="B15" s="8">
        <f t="shared" si="2"/>
        <v>14</v>
      </c>
      <c r="C15" s="8">
        <f>IF(LEFT(E15,12)="National Tec",MAX($C$2:C14)+1,0)</f>
        <v>0</v>
      </c>
      <c r="D15" t="s">
        <v>103</v>
      </c>
      <c r="E15" t="s">
        <v>104</v>
      </c>
      <c r="F15" t="s">
        <v>48</v>
      </c>
      <c r="G15">
        <v>221</v>
      </c>
      <c r="H15">
        <v>1995</v>
      </c>
      <c r="I15">
        <v>2020</v>
      </c>
      <c r="J15" s="5">
        <v>12079</v>
      </c>
      <c r="K15" s="5">
        <v>12814</v>
      </c>
      <c r="L15" s="5">
        <v>52</v>
      </c>
      <c r="M15" s="5">
        <v>23.717399267399198</v>
      </c>
      <c r="N15" s="5">
        <v>12</v>
      </c>
      <c r="O15" s="5">
        <v>400</v>
      </c>
      <c r="P15" s="5">
        <v>88</v>
      </c>
      <c r="Q15" s="5">
        <v>7077</v>
      </c>
      <c r="R15" s="5">
        <v>161</v>
      </c>
      <c r="S15" s="5">
        <v>8687</v>
      </c>
      <c r="T15" s="5">
        <v>4.1072689878421498</v>
      </c>
      <c r="U15" s="6">
        <v>9335</v>
      </c>
      <c r="V15" s="6">
        <v>1.3726834493840301</v>
      </c>
      <c r="W15" s="6">
        <v>197</v>
      </c>
      <c r="X15" s="7">
        <v>0.11890000000000001</v>
      </c>
      <c r="Y15" s="8">
        <v>12499</v>
      </c>
      <c r="Z15" s="8">
        <v>14543</v>
      </c>
      <c r="AA15" s="8">
        <v>55</v>
      </c>
      <c r="AB15" s="8">
        <v>24.300732600732498</v>
      </c>
      <c r="AC15" s="8">
        <v>12</v>
      </c>
      <c r="AD15" s="8">
        <v>433</v>
      </c>
      <c r="AE15" s="8">
        <v>88</v>
      </c>
      <c r="AF15" s="8">
        <v>7950</v>
      </c>
      <c r="AG15" s="8">
        <v>161</v>
      </c>
      <c r="AH15" s="8">
        <v>9755</v>
      </c>
      <c r="AI15" s="8">
        <v>4.1404740252287304</v>
      </c>
      <c r="AJ15" s="6">
        <v>9873</v>
      </c>
      <c r="AK15" s="6">
        <v>1.4730071913298799</v>
      </c>
      <c r="AL15" s="6">
        <v>199</v>
      </c>
      <c r="AM15">
        <v>0</v>
      </c>
      <c r="AN15">
        <v>180</v>
      </c>
      <c r="AO15" t="s">
        <v>49</v>
      </c>
      <c r="AP15">
        <v>0.51871657754010603</v>
      </c>
      <c r="AQ15" t="s">
        <v>105</v>
      </c>
      <c r="AR15">
        <v>0.17647058823529399</v>
      </c>
      <c r="AS15" t="s">
        <v>51</v>
      </c>
      <c r="AT15">
        <v>0.90909090909090895</v>
      </c>
      <c r="AU15">
        <v>368</v>
      </c>
      <c r="AV15">
        <v>358</v>
      </c>
      <c r="AW15">
        <v>69094</v>
      </c>
    </row>
    <row r="16" spans="1:49" hidden="1" x14ac:dyDescent="0.3">
      <c r="A16" s="8">
        <f t="shared" si="1"/>
        <v>12336</v>
      </c>
      <c r="B16" s="8">
        <f t="shared" si="2"/>
        <v>15</v>
      </c>
      <c r="C16" s="8">
        <f>IF(LEFT(E16,12)="National Tec",MAX($C$2:C15)+1,0)</f>
        <v>0</v>
      </c>
      <c r="D16" t="s">
        <v>89</v>
      </c>
      <c r="E16" t="s">
        <v>90</v>
      </c>
      <c r="F16" t="s">
        <v>48</v>
      </c>
      <c r="G16">
        <v>312</v>
      </c>
      <c r="H16">
        <v>1991</v>
      </c>
      <c r="I16">
        <v>2020</v>
      </c>
      <c r="J16" s="5">
        <v>12336</v>
      </c>
      <c r="K16" s="5">
        <v>16148</v>
      </c>
      <c r="L16" s="5">
        <v>52</v>
      </c>
      <c r="M16" s="5">
        <v>20.183380931774799</v>
      </c>
      <c r="N16" s="5">
        <v>31</v>
      </c>
      <c r="O16" s="5">
        <v>650</v>
      </c>
      <c r="P16" s="5">
        <v>79</v>
      </c>
      <c r="Q16" s="5">
        <v>5371</v>
      </c>
      <c r="R16" s="5">
        <v>169</v>
      </c>
      <c r="S16" s="5">
        <v>7731</v>
      </c>
      <c r="T16" s="5">
        <v>4.1011963547805301</v>
      </c>
      <c r="U16" s="6">
        <v>11811</v>
      </c>
      <c r="V16" s="6">
        <v>1.3672000677334599</v>
      </c>
      <c r="W16" s="6">
        <v>264</v>
      </c>
      <c r="X16" s="7">
        <v>0.15970000000000001</v>
      </c>
      <c r="Y16" s="8">
        <v>11353</v>
      </c>
      <c r="Z16" s="8">
        <v>19217</v>
      </c>
      <c r="AA16" s="8">
        <v>58</v>
      </c>
      <c r="AB16" s="8">
        <v>21.975847261741102</v>
      </c>
      <c r="AC16" s="8">
        <v>31</v>
      </c>
      <c r="AD16" s="8">
        <v>724</v>
      </c>
      <c r="AE16" s="8">
        <v>79</v>
      </c>
      <c r="AF16" s="8">
        <v>6065</v>
      </c>
      <c r="AG16" s="8">
        <v>169</v>
      </c>
      <c r="AH16" s="8">
        <v>8951</v>
      </c>
      <c r="AI16" s="8">
        <v>4.1650993083035504</v>
      </c>
      <c r="AJ16" s="6">
        <v>13196</v>
      </c>
      <c r="AK16" s="6">
        <v>1.4562746286753501</v>
      </c>
      <c r="AL16" s="6">
        <v>268</v>
      </c>
      <c r="AM16">
        <v>1</v>
      </c>
      <c r="AN16">
        <v>136</v>
      </c>
      <c r="AO16" t="s">
        <v>91</v>
      </c>
      <c r="AP16">
        <v>0.63424124513618596</v>
      </c>
      <c r="AQ16" t="s">
        <v>92</v>
      </c>
      <c r="AR16">
        <v>0.11284046692607</v>
      </c>
      <c r="AS16" t="s">
        <v>51</v>
      </c>
      <c r="AT16">
        <v>0.97276264591439598</v>
      </c>
      <c r="AU16">
        <v>553</v>
      </c>
      <c r="AV16">
        <v>595</v>
      </c>
      <c r="AW16">
        <v>152312</v>
      </c>
    </row>
    <row r="17" spans="1:49" hidden="1" x14ac:dyDescent="0.3">
      <c r="A17" s="8">
        <f t="shared" si="1"/>
        <v>13591</v>
      </c>
      <c r="B17" s="8">
        <f t="shared" si="2"/>
        <v>16</v>
      </c>
      <c r="C17" s="8">
        <f>IF(LEFT(E17,12)="National Tec",MAX($C$2:C16)+1,0)</f>
        <v>0</v>
      </c>
      <c r="D17" t="s">
        <v>193</v>
      </c>
      <c r="E17" t="s">
        <v>194</v>
      </c>
      <c r="F17" t="s">
        <v>48</v>
      </c>
      <c r="G17">
        <v>346</v>
      </c>
      <c r="H17">
        <v>1992</v>
      </c>
      <c r="I17">
        <v>2020</v>
      </c>
      <c r="J17" s="5">
        <v>13591</v>
      </c>
      <c r="K17" s="5">
        <v>13441</v>
      </c>
      <c r="L17" s="5">
        <v>60</v>
      </c>
      <c r="M17" s="5">
        <v>25.543295514572101</v>
      </c>
      <c r="N17" s="5">
        <v>9</v>
      </c>
      <c r="O17" s="5">
        <v>242</v>
      </c>
      <c r="P17" s="5">
        <v>120</v>
      </c>
      <c r="Q17" s="5">
        <v>5295</v>
      </c>
      <c r="R17" s="5">
        <v>211</v>
      </c>
      <c r="S17" s="5">
        <v>7641</v>
      </c>
      <c r="T17" s="5">
        <v>4.0750367792058197</v>
      </c>
      <c r="U17" s="6">
        <v>11129</v>
      </c>
      <c r="V17" s="6">
        <v>1.20774552969718</v>
      </c>
      <c r="W17" s="6">
        <v>320</v>
      </c>
      <c r="X17" s="7">
        <v>0.16980000000000001</v>
      </c>
      <c r="Y17" s="8">
        <v>13266</v>
      </c>
      <c r="Z17" s="8">
        <v>16190</v>
      </c>
      <c r="AA17" s="8">
        <v>64</v>
      </c>
      <c r="AB17" s="8">
        <v>26.874283970560501</v>
      </c>
      <c r="AC17" s="8">
        <v>9</v>
      </c>
      <c r="AD17" s="8">
        <v>275</v>
      </c>
      <c r="AE17" s="8">
        <v>120</v>
      </c>
      <c r="AF17" s="8">
        <v>6032</v>
      </c>
      <c r="AG17" s="8">
        <v>211</v>
      </c>
      <c r="AH17" s="8">
        <v>8700</v>
      </c>
      <c r="AI17" s="8">
        <v>4.12576307220949</v>
      </c>
      <c r="AJ17" s="6">
        <v>12606</v>
      </c>
      <c r="AK17" s="6">
        <v>1.2843090591781601</v>
      </c>
      <c r="AL17" s="6">
        <v>326</v>
      </c>
      <c r="AM17">
        <v>0</v>
      </c>
      <c r="AN17">
        <v>180</v>
      </c>
      <c r="AO17" t="s">
        <v>59</v>
      </c>
      <c r="AP17">
        <v>0.68307692307692303</v>
      </c>
      <c r="AQ17" t="s">
        <v>195</v>
      </c>
      <c r="AR17">
        <v>6.7692307692307593E-2</v>
      </c>
      <c r="AS17" t="s">
        <v>51</v>
      </c>
      <c r="AT17">
        <v>0.94461538461538397</v>
      </c>
      <c r="AU17">
        <v>618</v>
      </c>
      <c r="AV17">
        <v>658</v>
      </c>
      <c r="AW17">
        <v>230678</v>
      </c>
    </row>
    <row r="18" spans="1:49" s="10" customFormat="1" x14ac:dyDescent="0.3">
      <c r="A18" s="9">
        <f t="shared" si="1"/>
        <v>14039</v>
      </c>
      <c r="B18" s="9">
        <f t="shared" si="2"/>
        <v>17</v>
      </c>
      <c r="C18" s="9">
        <f>IF(LEFT(E18,12)="National Tec",MAX($C$2:C17)+1,0)</f>
        <v>3</v>
      </c>
      <c r="D18" s="10" t="s">
        <v>66</v>
      </c>
      <c r="E18" s="10" t="s">
        <v>53</v>
      </c>
      <c r="F18" s="10" t="s">
        <v>48</v>
      </c>
      <c r="G18" s="10">
        <v>256</v>
      </c>
      <c r="H18" s="10">
        <v>1976</v>
      </c>
      <c r="I18" s="10">
        <v>2020</v>
      </c>
      <c r="J18" s="11">
        <v>14039</v>
      </c>
      <c r="K18" s="11">
        <v>7211</v>
      </c>
      <c r="L18" s="11">
        <v>45</v>
      </c>
      <c r="M18" s="11">
        <v>30.257575757575701</v>
      </c>
      <c r="N18" s="11">
        <v>33</v>
      </c>
      <c r="O18" s="11">
        <v>1217</v>
      </c>
      <c r="P18" s="11">
        <v>77</v>
      </c>
      <c r="Q18" s="11">
        <v>2650</v>
      </c>
      <c r="R18" s="11">
        <v>198</v>
      </c>
      <c r="S18" s="11">
        <v>5809</v>
      </c>
      <c r="T18" s="11">
        <v>4.0660078121555197</v>
      </c>
      <c r="U18" s="12">
        <v>4143</v>
      </c>
      <c r="V18" s="12">
        <v>1.74052618875211</v>
      </c>
      <c r="W18" s="12">
        <v>199</v>
      </c>
      <c r="X18" s="13">
        <v>0.1361</v>
      </c>
      <c r="Y18" s="9">
        <v>13475</v>
      </c>
      <c r="Z18" s="9">
        <v>8347</v>
      </c>
      <c r="AA18" s="9">
        <v>51</v>
      </c>
      <c r="AB18" s="9">
        <v>33.326094276094203</v>
      </c>
      <c r="AC18" s="9">
        <v>33</v>
      </c>
      <c r="AD18" s="9">
        <v>1261</v>
      </c>
      <c r="AE18" s="9">
        <v>77</v>
      </c>
      <c r="AF18" s="9">
        <v>2870</v>
      </c>
      <c r="AG18" s="9">
        <v>198</v>
      </c>
      <c r="AH18" s="9">
        <v>6570</v>
      </c>
      <c r="AI18" s="9">
        <v>4.1215102829071997</v>
      </c>
      <c r="AJ18" s="12">
        <v>4407</v>
      </c>
      <c r="AK18" s="12">
        <v>1.89403222146584</v>
      </c>
      <c r="AL18" s="12">
        <v>202</v>
      </c>
      <c r="AM18" s="10">
        <v>0</v>
      </c>
      <c r="AN18" s="10">
        <v>126</v>
      </c>
      <c r="AO18" s="10" t="s">
        <v>67</v>
      </c>
      <c r="AP18" s="10">
        <v>0.41059602649006599</v>
      </c>
      <c r="AQ18" s="10" t="s">
        <v>68</v>
      </c>
      <c r="AR18" s="10">
        <v>0.39735099337748297</v>
      </c>
      <c r="AS18" s="10" t="s">
        <v>69</v>
      </c>
      <c r="AT18" s="10">
        <v>0.51655629139072801</v>
      </c>
      <c r="AU18" s="10">
        <v>10</v>
      </c>
      <c r="AV18" s="10">
        <v>10</v>
      </c>
      <c r="AW18" s="10">
        <v>17157</v>
      </c>
    </row>
    <row r="19" spans="1:49" hidden="1" x14ac:dyDescent="0.3">
      <c r="A19" s="8">
        <f t="shared" si="1"/>
        <v>14256</v>
      </c>
      <c r="B19" s="8">
        <f t="shared" si="2"/>
        <v>18</v>
      </c>
      <c r="C19" s="8">
        <f>IF(LEFT(E19,12)="National Tec",MAX($C$2:C18)+1,0)</f>
        <v>0</v>
      </c>
      <c r="D19" t="s">
        <v>181</v>
      </c>
      <c r="E19" t="s">
        <v>182</v>
      </c>
      <c r="F19" t="s">
        <v>48</v>
      </c>
      <c r="G19">
        <v>476</v>
      </c>
      <c r="H19">
        <v>1971</v>
      </c>
      <c r="I19">
        <v>2020</v>
      </c>
      <c r="J19" s="5">
        <v>14256</v>
      </c>
      <c r="K19" s="5">
        <v>12481</v>
      </c>
      <c r="L19" s="5">
        <v>58</v>
      </c>
      <c r="M19" s="5">
        <v>26.7277076523131</v>
      </c>
      <c r="N19" s="5">
        <v>24</v>
      </c>
      <c r="O19" s="5">
        <v>647</v>
      </c>
      <c r="P19" s="5">
        <v>100</v>
      </c>
      <c r="Q19" s="5">
        <v>1786</v>
      </c>
      <c r="R19" s="5">
        <v>308</v>
      </c>
      <c r="S19" s="5">
        <v>7333</v>
      </c>
      <c r="T19" s="5">
        <v>4.0620207870209102</v>
      </c>
      <c r="U19" s="6">
        <v>10373</v>
      </c>
      <c r="V19" s="6">
        <v>1.20321989781162</v>
      </c>
      <c r="W19" s="6">
        <v>396</v>
      </c>
      <c r="X19" s="7">
        <v>0.12839999999999999</v>
      </c>
      <c r="Y19" s="8">
        <v>15021</v>
      </c>
      <c r="Z19" s="8">
        <v>14319</v>
      </c>
      <c r="AA19" s="8">
        <v>62</v>
      </c>
      <c r="AB19" s="8">
        <v>27.9857219562677</v>
      </c>
      <c r="AC19" s="8">
        <v>24</v>
      </c>
      <c r="AD19" s="8">
        <v>679</v>
      </c>
      <c r="AE19" s="8">
        <v>100</v>
      </c>
      <c r="AF19" s="8">
        <v>1872</v>
      </c>
      <c r="AG19" s="8">
        <v>308</v>
      </c>
      <c r="AH19" s="8">
        <v>8099</v>
      </c>
      <c r="AI19" s="8">
        <v>4.0924445080785299</v>
      </c>
      <c r="AJ19" s="6">
        <v>11313</v>
      </c>
      <c r="AK19" s="6">
        <v>1.26571201272871</v>
      </c>
      <c r="AL19" s="6">
        <v>399</v>
      </c>
      <c r="AM19">
        <v>0</v>
      </c>
      <c r="AN19">
        <v>154</v>
      </c>
      <c r="AO19" t="s">
        <v>183</v>
      </c>
      <c r="AP19">
        <v>0.66561514195583504</v>
      </c>
      <c r="AQ19" t="s">
        <v>144</v>
      </c>
      <c r="AR19">
        <v>5.9936908517350097E-2</v>
      </c>
      <c r="AS19" t="s">
        <v>178</v>
      </c>
      <c r="AT19">
        <v>0.70347003154574095</v>
      </c>
      <c r="AU19">
        <v>354</v>
      </c>
      <c r="AV19">
        <v>335</v>
      </c>
      <c r="AW19">
        <v>134369</v>
      </c>
    </row>
    <row r="20" spans="1:49" hidden="1" x14ac:dyDescent="0.3">
      <c r="A20" s="8">
        <f t="shared" si="1"/>
        <v>14933</v>
      </c>
      <c r="B20" s="8">
        <f t="shared" si="2"/>
        <v>19</v>
      </c>
      <c r="C20" s="8">
        <f>IF(LEFT(E20,12)="National Tec",MAX($C$2:C19)+1,0)</f>
        <v>0</v>
      </c>
      <c r="D20" t="s">
        <v>392</v>
      </c>
      <c r="E20" t="s">
        <v>71</v>
      </c>
      <c r="F20" t="s">
        <v>48</v>
      </c>
      <c r="G20">
        <v>681</v>
      </c>
      <c r="H20">
        <v>1983</v>
      </c>
      <c r="I20">
        <v>2020</v>
      </c>
      <c r="J20" s="5">
        <v>14933</v>
      </c>
      <c r="K20" s="5">
        <v>11815</v>
      </c>
      <c r="L20" s="5">
        <v>54</v>
      </c>
      <c r="M20" s="5">
        <v>35.4254901960784</v>
      </c>
      <c r="N20" s="5">
        <v>10</v>
      </c>
      <c r="O20" s="5">
        <v>339</v>
      </c>
      <c r="P20" s="5">
        <v>61</v>
      </c>
      <c r="Q20" s="5">
        <v>1233</v>
      </c>
      <c r="R20" s="5">
        <v>629</v>
      </c>
      <c r="S20" s="5">
        <v>10585</v>
      </c>
      <c r="T20" s="5">
        <v>4.0484869966249599</v>
      </c>
      <c r="U20" s="6">
        <v>10040</v>
      </c>
      <c r="V20" s="6">
        <v>1.17679282868525</v>
      </c>
      <c r="W20" s="6">
        <v>519</v>
      </c>
      <c r="X20" s="7">
        <v>0.1346</v>
      </c>
      <c r="Y20" s="8">
        <v>15008</v>
      </c>
      <c r="Z20" s="8">
        <v>13653</v>
      </c>
      <c r="AA20" s="8">
        <v>60</v>
      </c>
      <c r="AB20" s="8">
        <v>37.1754901960784</v>
      </c>
      <c r="AC20" s="8">
        <v>10</v>
      </c>
      <c r="AD20" s="8">
        <v>355</v>
      </c>
      <c r="AE20" s="8">
        <v>61</v>
      </c>
      <c r="AF20" s="8">
        <v>1332</v>
      </c>
      <c r="AG20" s="8">
        <v>629</v>
      </c>
      <c r="AH20" s="8">
        <v>12289</v>
      </c>
      <c r="AI20" s="8">
        <v>4.0927046071869899</v>
      </c>
      <c r="AJ20" s="6">
        <v>10662</v>
      </c>
      <c r="AK20" s="6">
        <v>1.2805289814293701</v>
      </c>
      <c r="AL20" s="6">
        <v>559</v>
      </c>
      <c r="AM20">
        <v>0</v>
      </c>
      <c r="AN20">
        <v>341</v>
      </c>
      <c r="AO20" t="s">
        <v>118</v>
      </c>
      <c r="AP20">
        <v>0.62086956521739101</v>
      </c>
      <c r="AQ20" t="s">
        <v>87</v>
      </c>
      <c r="AR20">
        <v>0.153043478260869</v>
      </c>
      <c r="AS20" t="s">
        <v>88</v>
      </c>
      <c r="AT20">
        <v>0.81739130434782603</v>
      </c>
      <c r="AU20">
        <v>239</v>
      </c>
      <c r="AV20">
        <v>256</v>
      </c>
      <c r="AW20">
        <v>215114</v>
      </c>
    </row>
    <row r="21" spans="1:49" x14ac:dyDescent="0.3">
      <c r="A21" s="8">
        <f t="shared" si="1"/>
        <v>14966</v>
      </c>
      <c r="B21" s="8">
        <f t="shared" si="2"/>
        <v>20</v>
      </c>
      <c r="C21" s="8">
        <f>IF(LEFT(E21,12)="National Tec",MAX($C$2:C20)+1,0)</f>
        <v>4</v>
      </c>
      <c r="D21" t="s">
        <v>263</v>
      </c>
      <c r="E21" t="s">
        <v>53</v>
      </c>
      <c r="F21" t="s">
        <v>48</v>
      </c>
      <c r="G21">
        <v>230</v>
      </c>
      <c r="H21">
        <v>1983</v>
      </c>
      <c r="I21">
        <v>2020</v>
      </c>
      <c r="J21" s="5">
        <v>14966</v>
      </c>
      <c r="K21" s="5">
        <v>9389</v>
      </c>
      <c r="L21" s="5">
        <v>51</v>
      </c>
      <c r="M21" s="5">
        <v>31.897869674185401</v>
      </c>
      <c r="N21" s="5">
        <v>16</v>
      </c>
      <c r="O21" s="5">
        <v>472</v>
      </c>
      <c r="P21" s="5">
        <v>27</v>
      </c>
      <c r="Q21" s="5">
        <v>2018</v>
      </c>
      <c r="R21" s="5">
        <v>193</v>
      </c>
      <c r="S21" s="5">
        <v>8395</v>
      </c>
      <c r="T21" s="5">
        <v>4.0479527675434204</v>
      </c>
      <c r="U21" s="6">
        <v>6149</v>
      </c>
      <c r="V21" s="6">
        <v>1.5269149455195901</v>
      </c>
      <c r="W21" s="6">
        <v>206</v>
      </c>
      <c r="X21" s="7">
        <v>0.1754</v>
      </c>
      <c r="Y21" s="8">
        <v>14038</v>
      </c>
      <c r="Z21" s="8">
        <v>11386</v>
      </c>
      <c r="AA21" s="8">
        <v>55</v>
      </c>
      <c r="AB21" s="8">
        <v>35.857393483709203</v>
      </c>
      <c r="AC21" s="8">
        <v>16</v>
      </c>
      <c r="AD21" s="8">
        <v>519</v>
      </c>
      <c r="AE21" s="8">
        <v>27</v>
      </c>
      <c r="AF21" s="8">
        <v>2173</v>
      </c>
      <c r="AG21" s="8">
        <v>193</v>
      </c>
      <c r="AH21" s="8">
        <v>10001</v>
      </c>
      <c r="AI21" s="8">
        <v>4.1110603113376003</v>
      </c>
      <c r="AJ21" s="6">
        <v>6589</v>
      </c>
      <c r="AK21" s="6">
        <v>1.72803156776445</v>
      </c>
      <c r="AL21" s="6">
        <v>211</v>
      </c>
      <c r="AM21">
        <v>0</v>
      </c>
      <c r="AN21">
        <v>16</v>
      </c>
      <c r="AO21" t="s">
        <v>83</v>
      </c>
      <c r="AP21">
        <v>0.369942196531791</v>
      </c>
      <c r="AQ21" t="s">
        <v>72</v>
      </c>
      <c r="AR21">
        <v>0.34682080924855402</v>
      </c>
      <c r="AS21" t="s">
        <v>85</v>
      </c>
      <c r="AT21">
        <v>0.46242774566473899</v>
      </c>
      <c r="AU21">
        <v>371</v>
      </c>
      <c r="AV21">
        <v>358</v>
      </c>
      <c r="AW21">
        <v>73903</v>
      </c>
    </row>
    <row r="22" spans="1:49" hidden="1" x14ac:dyDescent="0.3">
      <c r="A22" s="8">
        <f t="shared" si="1"/>
        <v>15064</v>
      </c>
      <c r="B22" s="8">
        <f t="shared" si="2"/>
        <v>21</v>
      </c>
      <c r="C22" s="8">
        <f>IF(LEFT(E22,12)="National Tec",MAX($C$2:C21)+1,0)</f>
        <v>0</v>
      </c>
      <c r="D22" t="s">
        <v>213</v>
      </c>
      <c r="E22" t="s">
        <v>117</v>
      </c>
      <c r="F22" t="s">
        <v>48</v>
      </c>
      <c r="G22">
        <v>284</v>
      </c>
      <c r="H22">
        <v>1987</v>
      </c>
      <c r="I22">
        <v>2017</v>
      </c>
      <c r="J22" s="5">
        <v>15064</v>
      </c>
      <c r="K22" s="5">
        <v>7363</v>
      </c>
      <c r="L22" s="5">
        <v>46</v>
      </c>
      <c r="M22" s="5">
        <v>27.633333333333301</v>
      </c>
      <c r="N22" s="5">
        <v>34</v>
      </c>
      <c r="O22" s="5">
        <v>520</v>
      </c>
      <c r="P22" s="5">
        <v>202</v>
      </c>
      <c r="Q22" s="5">
        <v>5261</v>
      </c>
      <c r="R22" s="5">
        <v>246</v>
      </c>
      <c r="S22" s="5">
        <v>6421</v>
      </c>
      <c r="T22" s="5">
        <v>4.0462348024225996</v>
      </c>
      <c r="U22" s="6">
        <v>5886</v>
      </c>
      <c r="V22" s="6">
        <v>1.2509344206591899</v>
      </c>
      <c r="W22" s="6">
        <v>243</v>
      </c>
      <c r="X22" s="7">
        <v>8.2100000000000006E-2</v>
      </c>
      <c r="Y22" s="8">
        <v>16481</v>
      </c>
      <c r="Z22" s="8">
        <v>8022</v>
      </c>
      <c r="AA22" s="8">
        <v>47</v>
      </c>
      <c r="AB22" s="8">
        <v>29.466666666666601</v>
      </c>
      <c r="AC22" s="8">
        <v>34</v>
      </c>
      <c r="AD22" s="8">
        <v>536</v>
      </c>
      <c r="AE22" s="8">
        <v>202</v>
      </c>
      <c r="AF22" s="8">
        <v>5622</v>
      </c>
      <c r="AG22" s="8">
        <v>246</v>
      </c>
      <c r="AH22" s="8">
        <v>6933</v>
      </c>
      <c r="AI22" s="8">
        <v>4.0671131719343903</v>
      </c>
      <c r="AJ22" s="6">
        <v>6106</v>
      </c>
      <c r="AK22" s="6">
        <v>1.31378971503439</v>
      </c>
      <c r="AL22" s="6">
        <v>248</v>
      </c>
      <c r="AM22">
        <v>0</v>
      </c>
      <c r="AN22">
        <v>113</v>
      </c>
      <c r="AO22" t="s">
        <v>95</v>
      </c>
      <c r="AP22">
        <v>0.44666666666666599</v>
      </c>
      <c r="AQ22" t="s">
        <v>60</v>
      </c>
      <c r="AR22">
        <v>0.22666666666666599</v>
      </c>
      <c r="AS22" t="s">
        <v>97</v>
      </c>
      <c r="AT22">
        <v>0.52666666666666595</v>
      </c>
      <c r="AU22">
        <v>42</v>
      </c>
      <c r="AV22">
        <v>38</v>
      </c>
      <c r="AW22">
        <v>48453</v>
      </c>
    </row>
    <row r="23" spans="1:49" hidden="1" x14ac:dyDescent="0.3">
      <c r="A23" s="8">
        <f t="shared" si="1"/>
        <v>15289</v>
      </c>
      <c r="B23" s="8">
        <f t="shared" si="2"/>
        <v>22</v>
      </c>
      <c r="C23" s="8">
        <f>IF(LEFT(E23,12)="National Tec",MAX($C$2:C22)+1,0)</f>
        <v>0</v>
      </c>
      <c r="D23" t="s">
        <v>86</v>
      </c>
      <c r="E23" t="s">
        <v>71</v>
      </c>
      <c r="F23" t="s">
        <v>48</v>
      </c>
      <c r="G23">
        <v>489</v>
      </c>
      <c r="H23">
        <v>1993</v>
      </c>
      <c r="I23">
        <v>2020</v>
      </c>
      <c r="J23" s="5">
        <v>15289</v>
      </c>
      <c r="K23" s="5">
        <v>12058</v>
      </c>
      <c r="L23" s="5">
        <v>56</v>
      </c>
      <c r="M23" s="5">
        <v>30.824242424242399</v>
      </c>
      <c r="N23" s="5">
        <v>11</v>
      </c>
      <c r="O23" s="5">
        <v>446</v>
      </c>
      <c r="P23" s="5">
        <v>40</v>
      </c>
      <c r="Q23" s="5">
        <v>1813</v>
      </c>
      <c r="R23" s="5">
        <v>299</v>
      </c>
      <c r="S23" s="5">
        <v>6500</v>
      </c>
      <c r="T23" s="5">
        <v>4.0426950913930302</v>
      </c>
      <c r="U23" s="6">
        <v>8541</v>
      </c>
      <c r="V23" s="6">
        <v>1.41177848027163</v>
      </c>
      <c r="W23" s="6">
        <v>398</v>
      </c>
      <c r="X23" s="7">
        <v>0.13170000000000001</v>
      </c>
      <c r="Y23" s="8">
        <v>15390</v>
      </c>
      <c r="Z23" s="8">
        <v>13887</v>
      </c>
      <c r="AA23" s="8">
        <v>61</v>
      </c>
      <c r="AB23" s="8">
        <v>32.674242424242401</v>
      </c>
      <c r="AC23" s="8">
        <v>11</v>
      </c>
      <c r="AD23" s="8">
        <v>473</v>
      </c>
      <c r="AE23" s="8">
        <v>40</v>
      </c>
      <c r="AF23" s="8">
        <v>1960</v>
      </c>
      <c r="AG23" s="8">
        <v>299</v>
      </c>
      <c r="AH23" s="8">
        <v>7489</v>
      </c>
      <c r="AI23" s="8">
        <v>4.0859101431846296</v>
      </c>
      <c r="AJ23" s="6">
        <v>9417</v>
      </c>
      <c r="AK23" s="6">
        <v>1.4746734628862599</v>
      </c>
      <c r="AL23" s="6">
        <v>416</v>
      </c>
      <c r="AM23">
        <v>0</v>
      </c>
      <c r="AN23">
        <v>106</v>
      </c>
      <c r="AO23" t="s">
        <v>87</v>
      </c>
      <c r="AP23">
        <v>0.90929203539823</v>
      </c>
      <c r="AQ23" t="s">
        <v>55</v>
      </c>
      <c r="AR23">
        <v>2.4336283185840701E-2</v>
      </c>
      <c r="AS23" t="s">
        <v>88</v>
      </c>
      <c r="AT23">
        <v>0.91814159292035402</v>
      </c>
      <c r="AU23">
        <v>121</v>
      </c>
      <c r="AV23">
        <v>128</v>
      </c>
      <c r="AW23">
        <v>161179</v>
      </c>
    </row>
    <row r="24" spans="1:49" x14ac:dyDescent="0.3">
      <c r="A24" s="8">
        <f t="shared" si="1"/>
        <v>15661</v>
      </c>
      <c r="B24" s="8">
        <f t="shared" si="2"/>
        <v>23</v>
      </c>
      <c r="C24" s="8">
        <f>IF(LEFT(E24,12)="National Tec",MAX($C$2:C23)+1,0)</f>
        <v>5</v>
      </c>
      <c r="D24" t="s">
        <v>221</v>
      </c>
      <c r="E24" t="s">
        <v>53</v>
      </c>
      <c r="F24" t="s">
        <v>48</v>
      </c>
      <c r="G24">
        <v>180</v>
      </c>
      <c r="H24">
        <v>1976</v>
      </c>
      <c r="I24">
        <v>2019</v>
      </c>
      <c r="J24" s="5">
        <v>15661</v>
      </c>
      <c r="K24" s="5">
        <v>6325</v>
      </c>
      <c r="L24" s="5">
        <v>44</v>
      </c>
      <c r="M24" s="5">
        <v>30.149999999999899</v>
      </c>
      <c r="N24" s="5">
        <v>39</v>
      </c>
      <c r="O24" s="5">
        <v>1006</v>
      </c>
      <c r="P24" s="5">
        <v>84</v>
      </c>
      <c r="Q24" s="5">
        <v>2950</v>
      </c>
      <c r="R24" s="5">
        <v>146</v>
      </c>
      <c r="S24" s="5">
        <v>5299</v>
      </c>
      <c r="T24" s="5">
        <v>4.0363889807061204</v>
      </c>
      <c r="U24" s="6">
        <v>4086</v>
      </c>
      <c r="V24" s="6">
        <v>1.5479686735193301</v>
      </c>
      <c r="W24" s="6">
        <v>141</v>
      </c>
      <c r="X24" s="7">
        <v>0.1221</v>
      </c>
      <c r="Y24" s="8">
        <v>15890</v>
      </c>
      <c r="Z24" s="8">
        <v>7205</v>
      </c>
      <c r="AA24" s="8">
        <v>48</v>
      </c>
      <c r="AB24" s="8">
        <v>31.742857142857101</v>
      </c>
      <c r="AC24" s="8">
        <v>39</v>
      </c>
      <c r="AD24" s="8">
        <v>1072</v>
      </c>
      <c r="AE24" s="8">
        <v>84</v>
      </c>
      <c r="AF24" s="8">
        <v>3223</v>
      </c>
      <c r="AG24" s="8">
        <v>146</v>
      </c>
      <c r="AH24" s="8">
        <v>5910</v>
      </c>
      <c r="AI24" s="8">
        <v>4.0768034430881102</v>
      </c>
      <c r="AJ24" s="6">
        <v>4347</v>
      </c>
      <c r="AK24" s="6">
        <v>1.6574649183344801</v>
      </c>
      <c r="AL24" s="6">
        <v>145</v>
      </c>
      <c r="AM24">
        <v>0</v>
      </c>
      <c r="AN24">
        <v>60</v>
      </c>
      <c r="AO24" t="s">
        <v>68</v>
      </c>
      <c r="AP24">
        <v>0.38666666666666599</v>
      </c>
      <c r="AQ24" t="s">
        <v>108</v>
      </c>
      <c r="AR24">
        <v>0.25333333333333302</v>
      </c>
      <c r="AS24" t="s">
        <v>69</v>
      </c>
      <c r="AT24">
        <v>0.68</v>
      </c>
      <c r="AU24">
        <v>41</v>
      </c>
      <c r="AV24">
        <v>42</v>
      </c>
      <c r="AW24">
        <v>44176</v>
      </c>
    </row>
    <row r="25" spans="1:49" hidden="1" x14ac:dyDescent="0.3">
      <c r="A25" s="8">
        <f t="shared" si="1"/>
        <v>16086</v>
      </c>
      <c r="B25" s="8">
        <f t="shared" si="2"/>
        <v>24</v>
      </c>
      <c r="C25" s="8">
        <f>IF(LEFT(E25,12)="National Tec",MAX($C$2:C24)+1,0)</f>
        <v>0</v>
      </c>
      <c r="D25" t="s">
        <v>219</v>
      </c>
      <c r="E25" t="s">
        <v>122</v>
      </c>
      <c r="F25" t="s">
        <v>48</v>
      </c>
      <c r="G25">
        <v>410</v>
      </c>
      <c r="H25">
        <v>1976</v>
      </c>
      <c r="I25">
        <v>2020</v>
      </c>
      <c r="J25" s="5">
        <v>16086</v>
      </c>
      <c r="K25" s="5">
        <v>11717</v>
      </c>
      <c r="L25" s="5">
        <v>51</v>
      </c>
      <c r="M25" s="5">
        <v>26.800135569861698</v>
      </c>
      <c r="N25" s="5">
        <v>14</v>
      </c>
      <c r="O25" s="5">
        <v>567</v>
      </c>
      <c r="P25" s="5">
        <v>69</v>
      </c>
      <c r="Q25" s="5">
        <v>2189</v>
      </c>
      <c r="R25" s="5">
        <v>230</v>
      </c>
      <c r="S25" s="5">
        <v>6360</v>
      </c>
      <c r="T25" s="5">
        <v>4.0290998367649404</v>
      </c>
      <c r="U25" s="6">
        <v>9707</v>
      </c>
      <c r="V25" s="6">
        <v>1.20706706500463</v>
      </c>
      <c r="W25" s="6">
        <v>379</v>
      </c>
      <c r="X25" s="7">
        <v>8.7599999999999997E-2</v>
      </c>
      <c r="Y25" s="8">
        <v>16969</v>
      </c>
      <c r="Z25" s="8">
        <v>12842</v>
      </c>
      <c r="AA25" s="8">
        <v>54</v>
      </c>
      <c r="AB25" s="8">
        <v>28.397592279818401</v>
      </c>
      <c r="AC25" s="8">
        <v>14</v>
      </c>
      <c r="AD25" s="8">
        <v>594</v>
      </c>
      <c r="AE25" s="8">
        <v>69</v>
      </c>
      <c r="AF25" s="8">
        <v>2390</v>
      </c>
      <c r="AG25" s="8">
        <v>230</v>
      </c>
      <c r="AH25" s="8">
        <v>6987</v>
      </c>
      <c r="AI25" s="8">
        <v>4.0596536886135599</v>
      </c>
      <c r="AJ25" s="6">
        <v>10260</v>
      </c>
      <c r="AK25" s="6">
        <v>1.2516569200779699</v>
      </c>
      <c r="AL25" s="6">
        <v>382</v>
      </c>
      <c r="AM25">
        <v>0</v>
      </c>
      <c r="AN25">
        <v>106</v>
      </c>
      <c r="AO25" t="s">
        <v>59</v>
      </c>
      <c r="AP25">
        <v>0.864951768488746</v>
      </c>
      <c r="AQ25" t="s">
        <v>135</v>
      </c>
      <c r="AR25">
        <v>2.2508038585209E-2</v>
      </c>
      <c r="AS25" t="s">
        <v>51</v>
      </c>
      <c r="AT25">
        <v>0.96463022508038498</v>
      </c>
      <c r="AU25">
        <v>797</v>
      </c>
      <c r="AV25">
        <v>775</v>
      </c>
      <c r="AW25">
        <v>230678</v>
      </c>
    </row>
    <row r="26" spans="1:49" hidden="1" x14ac:dyDescent="0.3">
      <c r="A26" s="8">
        <f t="shared" si="1"/>
        <v>18138</v>
      </c>
      <c r="B26" s="8">
        <f t="shared" si="2"/>
        <v>25</v>
      </c>
      <c r="C26" s="8">
        <f>IF(LEFT(E26,12)="National Tec",MAX($C$2:C25)+1,0)</f>
        <v>0</v>
      </c>
      <c r="D26" t="s">
        <v>225</v>
      </c>
      <c r="E26" t="s">
        <v>62</v>
      </c>
      <c r="F26" t="s">
        <v>48</v>
      </c>
      <c r="G26">
        <v>297</v>
      </c>
      <c r="H26">
        <v>1968</v>
      </c>
      <c r="I26">
        <v>2020</v>
      </c>
      <c r="J26" s="5">
        <v>18138</v>
      </c>
      <c r="K26" s="5">
        <v>10850</v>
      </c>
      <c r="L26" s="5">
        <v>45</v>
      </c>
      <c r="M26" s="5">
        <v>23.271825396825299</v>
      </c>
      <c r="N26" s="5">
        <v>13</v>
      </c>
      <c r="O26" s="5">
        <v>1075</v>
      </c>
      <c r="P26" s="5">
        <v>55</v>
      </c>
      <c r="Q26" s="5">
        <v>1647</v>
      </c>
      <c r="R26" s="5">
        <v>175</v>
      </c>
      <c r="S26" s="5">
        <v>5866</v>
      </c>
      <c r="T26" s="5">
        <v>3.9958701675124502</v>
      </c>
      <c r="U26" s="6">
        <v>8675</v>
      </c>
      <c r="V26" s="6">
        <v>1.2507204610950999</v>
      </c>
      <c r="W26" s="6">
        <v>227</v>
      </c>
      <c r="X26" s="7">
        <v>8.6099999999999996E-2</v>
      </c>
      <c r="Y26" s="8">
        <v>19753</v>
      </c>
      <c r="Z26" s="8">
        <v>11872</v>
      </c>
      <c r="AA26" s="8">
        <v>49</v>
      </c>
      <c r="AB26" s="8">
        <v>23.955591630591599</v>
      </c>
      <c r="AC26" s="8">
        <v>13</v>
      </c>
      <c r="AD26" s="8">
        <v>1088</v>
      </c>
      <c r="AE26" s="8">
        <v>55</v>
      </c>
      <c r="AF26" s="8">
        <v>1723</v>
      </c>
      <c r="AG26" s="8">
        <v>175</v>
      </c>
      <c r="AH26" s="8">
        <v>6265</v>
      </c>
      <c r="AI26" s="8">
        <v>4.0170339668256601</v>
      </c>
      <c r="AJ26" s="6">
        <v>9094</v>
      </c>
      <c r="AK26" s="6">
        <v>1.30547613811304</v>
      </c>
      <c r="AL26" s="6">
        <v>239</v>
      </c>
      <c r="AM26">
        <v>0</v>
      </c>
      <c r="AN26">
        <v>43</v>
      </c>
      <c r="AO26" t="s">
        <v>100</v>
      </c>
      <c r="AP26">
        <v>0.28776978417266103</v>
      </c>
      <c r="AQ26" t="s">
        <v>101</v>
      </c>
      <c r="AR26">
        <v>0.208633093525179</v>
      </c>
      <c r="AS26" t="s">
        <v>85</v>
      </c>
      <c r="AT26">
        <v>0.76258992805755399</v>
      </c>
      <c r="AU26">
        <v>478</v>
      </c>
      <c r="AV26">
        <v>427</v>
      </c>
      <c r="AW26">
        <v>224856</v>
      </c>
    </row>
    <row r="27" spans="1:49" hidden="1" x14ac:dyDescent="0.3">
      <c r="A27" s="8">
        <f t="shared" si="1"/>
        <v>18956</v>
      </c>
      <c r="B27" s="8">
        <f t="shared" si="2"/>
        <v>26</v>
      </c>
      <c r="C27" s="8">
        <f>IF(LEFT(E27,12)="National Tec",MAX($C$2:C26)+1,0)</f>
        <v>0</v>
      </c>
      <c r="D27" t="s">
        <v>999</v>
      </c>
      <c r="E27" t="s">
        <v>285</v>
      </c>
      <c r="F27" t="s">
        <v>48</v>
      </c>
      <c r="G27">
        <v>126</v>
      </c>
      <c r="H27">
        <v>1980</v>
      </c>
      <c r="I27">
        <v>2019</v>
      </c>
      <c r="J27" s="5">
        <v>18956</v>
      </c>
      <c r="K27" s="5">
        <v>10297</v>
      </c>
      <c r="L27" s="5">
        <v>51</v>
      </c>
      <c r="M27" s="5">
        <v>21.964124751035101</v>
      </c>
      <c r="N27" s="5">
        <v>7</v>
      </c>
      <c r="O27" s="5">
        <v>557</v>
      </c>
      <c r="P27" s="5">
        <v>18</v>
      </c>
      <c r="Q27" s="5">
        <v>2492</v>
      </c>
      <c r="R27" s="5">
        <v>61</v>
      </c>
      <c r="S27" s="5">
        <v>6008</v>
      </c>
      <c r="T27" s="5">
        <v>3.9828462330024901</v>
      </c>
      <c r="U27" s="6">
        <v>8091</v>
      </c>
      <c r="V27" s="6">
        <v>1.2726486219255899</v>
      </c>
      <c r="W27" s="6">
        <v>121</v>
      </c>
      <c r="X27" s="7">
        <v>0.1144</v>
      </c>
      <c r="Y27" s="8">
        <v>19866</v>
      </c>
      <c r="Z27" s="8">
        <v>11627</v>
      </c>
      <c r="AA27" s="8">
        <v>55</v>
      </c>
      <c r="AB27" s="8">
        <v>22.9974580843684</v>
      </c>
      <c r="AC27" s="8">
        <v>7</v>
      </c>
      <c r="AD27" s="8">
        <v>577</v>
      </c>
      <c r="AE27" s="8">
        <v>18</v>
      </c>
      <c r="AF27" s="8">
        <v>2730</v>
      </c>
      <c r="AG27" s="8">
        <v>61</v>
      </c>
      <c r="AH27" s="8">
        <v>6528</v>
      </c>
      <c r="AI27" s="8">
        <v>4.0152899732118499</v>
      </c>
      <c r="AJ27" s="6">
        <v>8828</v>
      </c>
      <c r="AK27" s="6">
        <v>1.3170593565926501</v>
      </c>
      <c r="AL27" s="6">
        <v>121</v>
      </c>
      <c r="AM27">
        <v>0</v>
      </c>
      <c r="AN27">
        <v>18</v>
      </c>
      <c r="AO27" t="s">
        <v>177</v>
      </c>
      <c r="AP27">
        <v>0.21621621621621601</v>
      </c>
      <c r="AQ27" t="s">
        <v>147</v>
      </c>
      <c r="AR27">
        <v>0.21621621621621601</v>
      </c>
      <c r="AS27" t="s">
        <v>178</v>
      </c>
      <c r="AT27">
        <v>0.54054054054054002</v>
      </c>
      <c r="AU27">
        <v>893</v>
      </c>
      <c r="AV27">
        <v>908</v>
      </c>
      <c r="AW27">
        <v>105600</v>
      </c>
    </row>
    <row r="28" spans="1:49" s="10" customFormat="1" x14ac:dyDescent="0.3">
      <c r="A28" s="9">
        <f t="shared" si="1"/>
        <v>18961</v>
      </c>
      <c r="B28" s="9">
        <f t="shared" si="2"/>
        <v>27</v>
      </c>
      <c r="C28" s="9">
        <f>IF(LEFT(E28,12)="National Tec",MAX($C$2:C27)+1,0)</f>
        <v>6</v>
      </c>
      <c r="D28" s="10" t="s">
        <v>74</v>
      </c>
      <c r="E28" s="10" t="s">
        <v>53</v>
      </c>
      <c r="F28" s="10" t="s">
        <v>48</v>
      </c>
      <c r="G28" s="10">
        <v>196</v>
      </c>
      <c r="H28" s="10">
        <v>1989</v>
      </c>
      <c r="I28" s="10">
        <v>2020</v>
      </c>
      <c r="J28" s="11">
        <v>18961</v>
      </c>
      <c r="K28" s="11">
        <v>4904</v>
      </c>
      <c r="L28" s="11">
        <v>39</v>
      </c>
      <c r="M28" s="11">
        <v>27.437745098039201</v>
      </c>
      <c r="N28" s="11">
        <v>38</v>
      </c>
      <c r="O28" s="11">
        <v>1451</v>
      </c>
      <c r="P28" s="11">
        <v>75</v>
      </c>
      <c r="Q28" s="11">
        <v>2828</v>
      </c>
      <c r="R28" s="11">
        <v>148</v>
      </c>
      <c r="S28" s="11">
        <v>4126</v>
      </c>
      <c r="T28" s="11">
        <v>3.9827273310744902</v>
      </c>
      <c r="U28" s="12">
        <v>3456</v>
      </c>
      <c r="V28" s="12">
        <v>1.4189814814814801</v>
      </c>
      <c r="W28" s="12">
        <v>164</v>
      </c>
      <c r="X28" s="13">
        <v>0.2291</v>
      </c>
      <c r="Y28" s="9">
        <v>15195</v>
      </c>
      <c r="Z28" s="9">
        <v>6361</v>
      </c>
      <c r="AA28" s="9">
        <v>43</v>
      </c>
      <c r="AB28" s="9">
        <v>31.662745098039199</v>
      </c>
      <c r="AC28" s="9">
        <v>38</v>
      </c>
      <c r="AD28" s="9">
        <v>1840</v>
      </c>
      <c r="AE28" s="9">
        <v>75</v>
      </c>
      <c r="AF28" s="9">
        <v>3506</v>
      </c>
      <c r="AG28" s="9">
        <v>148</v>
      </c>
      <c r="AH28" s="9">
        <v>5232</v>
      </c>
      <c r="AI28" s="9">
        <v>4.0896668710517803</v>
      </c>
      <c r="AJ28" s="12">
        <v>3852</v>
      </c>
      <c r="AK28" s="12">
        <v>1.65134994807892</v>
      </c>
      <c r="AL28" s="12">
        <v>180</v>
      </c>
      <c r="AM28" s="10">
        <v>0</v>
      </c>
      <c r="AN28" s="10">
        <v>38</v>
      </c>
      <c r="AO28" s="10" t="s">
        <v>75</v>
      </c>
      <c r="AP28" s="10">
        <v>0.69536423841059603</v>
      </c>
      <c r="AQ28" s="10" t="s">
        <v>76</v>
      </c>
      <c r="AR28" s="10">
        <v>9.2715231788079402E-2</v>
      </c>
      <c r="AS28" s="10" t="s">
        <v>69</v>
      </c>
      <c r="AT28" s="10">
        <v>0.69536423841059603</v>
      </c>
      <c r="AU28" s="10">
        <v>44</v>
      </c>
      <c r="AV28" s="10">
        <v>57</v>
      </c>
      <c r="AW28" s="10">
        <v>42482</v>
      </c>
    </row>
    <row r="29" spans="1:49" hidden="1" x14ac:dyDescent="0.3">
      <c r="A29" s="8">
        <f t="shared" si="1"/>
        <v>19004</v>
      </c>
      <c r="B29" s="8">
        <f t="shared" si="2"/>
        <v>28</v>
      </c>
      <c r="C29" s="8">
        <f>IF(LEFT(E29,12)="National Tec",MAX($C$2:C28)+1,0)</f>
        <v>0</v>
      </c>
      <c r="D29" t="s">
        <v>355</v>
      </c>
      <c r="E29" t="s">
        <v>122</v>
      </c>
      <c r="F29" t="s">
        <v>48</v>
      </c>
      <c r="G29">
        <v>891</v>
      </c>
      <c r="H29">
        <v>1986</v>
      </c>
      <c r="I29">
        <v>2020</v>
      </c>
      <c r="J29" s="5">
        <v>19004</v>
      </c>
      <c r="K29" s="5">
        <v>16662</v>
      </c>
      <c r="L29" s="5">
        <v>56</v>
      </c>
      <c r="M29" s="5">
        <v>30.8988230999427</v>
      </c>
      <c r="N29" s="5">
        <v>7</v>
      </c>
      <c r="O29" s="5">
        <v>175</v>
      </c>
      <c r="P29" s="5">
        <v>118</v>
      </c>
      <c r="Q29" s="5">
        <v>1143</v>
      </c>
      <c r="R29" s="5">
        <v>596</v>
      </c>
      <c r="S29" s="5">
        <v>9327</v>
      </c>
      <c r="T29" s="5">
        <v>3.9821236417817598</v>
      </c>
      <c r="U29" s="6">
        <v>14407</v>
      </c>
      <c r="V29" s="6">
        <v>1.1565211355591001</v>
      </c>
      <c r="W29" s="6">
        <v>717</v>
      </c>
      <c r="X29" s="7">
        <v>0.25669999999999998</v>
      </c>
      <c r="Y29" s="8">
        <v>14503</v>
      </c>
      <c r="Z29" s="8">
        <v>22416</v>
      </c>
      <c r="AA29" s="8">
        <v>68</v>
      </c>
      <c r="AB29" s="8">
        <v>35.318267544387197</v>
      </c>
      <c r="AC29" s="8">
        <v>7</v>
      </c>
      <c r="AD29" s="8">
        <v>204</v>
      </c>
      <c r="AE29" s="8">
        <v>118</v>
      </c>
      <c r="AF29" s="8">
        <v>1408</v>
      </c>
      <c r="AG29" s="8">
        <v>596</v>
      </c>
      <c r="AH29" s="8">
        <v>12416</v>
      </c>
      <c r="AI29" s="8">
        <v>4.1021397480913704</v>
      </c>
      <c r="AJ29" s="6">
        <v>16063</v>
      </c>
      <c r="AK29" s="6">
        <v>1.3955051982817599</v>
      </c>
      <c r="AL29" s="6">
        <v>744</v>
      </c>
      <c r="AM29">
        <v>6</v>
      </c>
      <c r="AN29">
        <v>264</v>
      </c>
      <c r="AO29" t="s">
        <v>91</v>
      </c>
      <c r="AP29">
        <v>0.29256965944272401</v>
      </c>
      <c r="AQ29" t="s">
        <v>144</v>
      </c>
      <c r="AR29">
        <v>0.17337461300309501</v>
      </c>
      <c r="AS29" t="s">
        <v>51</v>
      </c>
      <c r="AT29">
        <v>0.88235294117647001</v>
      </c>
      <c r="AU29">
        <v>677</v>
      </c>
      <c r="AV29">
        <v>861</v>
      </c>
      <c r="AW29">
        <v>152312</v>
      </c>
    </row>
    <row r="30" spans="1:49" hidden="1" x14ac:dyDescent="0.3">
      <c r="A30" s="8">
        <f t="shared" si="1"/>
        <v>19169</v>
      </c>
      <c r="B30" s="8">
        <f t="shared" si="2"/>
        <v>29</v>
      </c>
      <c r="C30" s="8">
        <f>IF(LEFT(E30,12)="National Tec",MAX($C$2:C29)+1,0)</f>
        <v>0</v>
      </c>
      <c r="D30" t="s">
        <v>124</v>
      </c>
      <c r="E30" t="s">
        <v>125</v>
      </c>
      <c r="F30" t="s">
        <v>48</v>
      </c>
      <c r="G30">
        <v>314</v>
      </c>
      <c r="H30">
        <v>1978</v>
      </c>
      <c r="I30">
        <v>2020</v>
      </c>
      <c r="J30" s="5">
        <v>19169</v>
      </c>
      <c r="K30" s="5">
        <v>8343</v>
      </c>
      <c r="L30" s="5">
        <v>45</v>
      </c>
      <c r="M30" s="5">
        <v>26.334523809523802</v>
      </c>
      <c r="N30" s="5">
        <v>27</v>
      </c>
      <c r="O30" s="5">
        <v>550</v>
      </c>
      <c r="P30" s="5">
        <v>62</v>
      </c>
      <c r="Q30" s="5">
        <v>2781</v>
      </c>
      <c r="R30" s="5">
        <v>204</v>
      </c>
      <c r="S30" s="5">
        <v>5336</v>
      </c>
      <c r="T30" s="5">
        <v>3.9796185048560102</v>
      </c>
      <c r="U30" s="6">
        <v>4364</v>
      </c>
      <c r="V30" s="6">
        <v>1.9117781851512301</v>
      </c>
      <c r="W30" s="6">
        <v>241</v>
      </c>
      <c r="X30" s="7">
        <v>0.16789999999999999</v>
      </c>
      <c r="Y30" s="8">
        <v>17636</v>
      </c>
      <c r="Z30" s="8">
        <v>10026</v>
      </c>
      <c r="AA30" s="8">
        <v>49</v>
      </c>
      <c r="AB30" s="8">
        <v>29.459523809523699</v>
      </c>
      <c r="AC30" s="8">
        <v>27</v>
      </c>
      <c r="AD30" s="8">
        <v>610</v>
      </c>
      <c r="AE30" s="8">
        <v>62</v>
      </c>
      <c r="AF30" s="8">
        <v>3139</v>
      </c>
      <c r="AG30" s="8">
        <v>204</v>
      </c>
      <c r="AH30" s="8">
        <v>6386</v>
      </c>
      <c r="AI30" s="8">
        <v>4.0480792548712703</v>
      </c>
      <c r="AJ30" s="6">
        <v>4664</v>
      </c>
      <c r="AK30" s="6">
        <v>2.1496569468267501</v>
      </c>
      <c r="AL30" s="6">
        <v>256</v>
      </c>
      <c r="AM30">
        <v>0</v>
      </c>
      <c r="AN30">
        <v>87</v>
      </c>
      <c r="AO30" t="s">
        <v>126</v>
      </c>
      <c r="AP30">
        <v>0.61199999999999999</v>
      </c>
      <c r="AQ30" t="s">
        <v>127</v>
      </c>
      <c r="AR30">
        <v>0.26400000000000001</v>
      </c>
      <c r="AS30" t="s">
        <v>128</v>
      </c>
      <c r="AT30">
        <v>0.61599999999999999</v>
      </c>
      <c r="AU30">
        <v>13</v>
      </c>
      <c r="AV30">
        <v>16</v>
      </c>
      <c r="AW30">
        <v>21274</v>
      </c>
    </row>
    <row r="31" spans="1:49" hidden="1" x14ac:dyDescent="0.3">
      <c r="A31" s="8">
        <f t="shared" si="1"/>
        <v>19415</v>
      </c>
      <c r="B31" s="8">
        <f t="shared" si="2"/>
        <v>30</v>
      </c>
      <c r="C31" s="8">
        <f>IF(LEFT(E31,12)="National Tec",MAX($C$2:C30)+1,0)</f>
        <v>0</v>
      </c>
      <c r="D31" t="s">
        <v>114</v>
      </c>
      <c r="E31" t="s">
        <v>115</v>
      </c>
      <c r="F31" t="s">
        <v>48</v>
      </c>
      <c r="G31">
        <v>788</v>
      </c>
      <c r="H31">
        <v>2000</v>
      </c>
      <c r="I31">
        <v>2020</v>
      </c>
      <c r="J31" s="5">
        <v>19415</v>
      </c>
      <c r="K31" s="5">
        <v>23843</v>
      </c>
      <c r="L31" s="5">
        <v>67</v>
      </c>
      <c r="M31" s="5">
        <v>30.946805069452498</v>
      </c>
      <c r="N31" s="5">
        <v>10</v>
      </c>
      <c r="O31" s="5">
        <v>35</v>
      </c>
      <c r="P31" s="5">
        <v>122</v>
      </c>
      <c r="Q31" s="5">
        <v>3614</v>
      </c>
      <c r="R31" s="5">
        <v>291</v>
      </c>
      <c r="S31" s="5">
        <v>6574</v>
      </c>
      <c r="T31" s="5">
        <v>3.9754005012359999</v>
      </c>
      <c r="U31" s="6">
        <v>20257</v>
      </c>
      <c r="V31" s="6">
        <v>1.17702522584785</v>
      </c>
      <c r="W31" s="6">
        <v>697</v>
      </c>
      <c r="X31" s="7">
        <v>0.16900000000000001</v>
      </c>
      <c r="Y31" s="8">
        <v>15903</v>
      </c>
      <c r="Z31" s="8">
        <v>28693</v>
      </c>
      <c r="AA31" s="8">
        <v>72</v>
      </c>
      <c r="AB31" s="8">
        <v>32.845380105527497</v>
      </c>
      <c r="AC31" s="8">
        <v>10</v>
      </c>
      <c r="AD31" s="8">
        <v>59</v>
      </c>
      <c r="AE31" s="8">
        <v>122</v>
      </c>
      <c r="AF31" s="8">
        <v>4620</v>
      </c>
      <c r="AG31" s="8">
        <v>291</v>
      </c>
      <c r="AH31" s="8">
        <v>8102</v>
      </c>
      <c r="AI31" s="8">
        <v>4.0765531842634903</v>
      </c>
      <c r="AJ31" s="6">
        <v>22685</v>
      </c>
      <c r="AK31" s="6">
        <v>1.26484461097641</v>
      </c>
      <c r="AL31" s="6">
        <v>719</v>
      </c>
      <c r="AM31">
        <v>10</v>
      </c>
      <c r="AN31">
        <v>303</v>
      </c>
      <c r="AO31" t="s">
        <v>91</v>
      </c>
      <c r="AP31">
        <v>0.31020408163265301</v>
      </c>
      <c r="AQ31" t="s">
        <v>60</v>
      </c>
      <c r="AR31">
        <v>0.20272108843537401</v>
      </c>
      <c r="AS31" t="s">
        <v>51</v>
      </c>
      <c r="AT31">
        <v>0.60136054421768703</v>
      </c>
      <c r="AU31">
        <v>721</v>
      </c>
      <c r="AV31">
        <v>885</v>
      </c>
      <c r="AW31">
        <v>152312</v>
      </c>
    </row>
    <row r="32" spans="1:49" hidden="1" x14ac:dyDescent="0.3">
      <c r="A32" s="8">
        <f t="shared" si="1"/>
        <v>19865</v>
      </c>
      <c r="B32" s="8">
        <f t="shared" si="2"/>
        <v>31</v>
      </c>
      <c r="C32" s="8">
        <f>IF(LEFT(E32,12)="National Tec",MAX($C$2:C31)+1,0)</f>
        <v>0</v>
      </c>
      <c r="D32" t="s">
        <v>210</v>
      </c>
      <c r="E32" t="s">
        <v>78</v>
      </c>
      <c r="F32" t="s">
        <v>48</v>
      </c>
      <c r="G32">
        <v>185</v>
      </c>
      <c r="H32">
        <v>1977</v>
      </c>
      <c r="I32">
        <v>2017</v>
      </c>
      <c r="J32" s="5">
        <v>19865</v>
      </c>
      <c r="K32" s="5">
        <v>12984</v>
      </c>
      <c r="L32" s="5">
        <v>56</v>
      </c>
      <c r="M32" s="5">
        <v>31.576190476190401</v>
      </c>
      <c r="N32" s="5">
        <v>2</v>
      </c>
      <c r="O32" s="5">
        <v>325</v>
      </c>
      <c r="P32" s="5">
        <v>7</v>
      </c>
      <c r="Q32" s="5">
        <v>485</v>
      </c>
      <c r="R32" s="5">
        <v>154</v>
      </c>
      <c r="S32" s="5">
        <v>12031</v>
      </c>
      <c r="T32" s="5">
        <v>3.9688984442025599</v>
      </c>
      <c r="U32" s="6">
        <v>9532</v>
      </c>
      <c r="V32" s="6">
        <v>1.36214855224506</v>
      </c>
      <c r="W32" s="6">
        <v>173</v>
      </c>
      <c r="X32" s="7">
        <v>6.6900000000000001E-2</v>
      </c>
      <c r="Y32" s="8">
        <v>22251</v>
      </c>
      <c r="Z32" s="8">
        <v>13915</v>
      </c>
      <c r="AA32" s="8">
        <v>60</v>
      </c>
      <c r="AB32" s="8">
        <v>32.526190476190401</v>
      </c>
      <c r="AC32" s="8">
        <v>2</v>
      </c>
      <c r="AD32" s="8">
        <v>331</v>
      </c>
      <c r="AE32" s="8">
        <v>7</v>
      </c>
      <c r="AF32" s="8">
        <v>496</v>
      </c>
      <c r="AG32" s="8">
        <v>154</v>
      </c>
      <c r="AH32" s="8">
        <v>12735</v>
      </c>
      <c r="AI32" s="8">
        <v>3.9828730175606499</v>
      </c>
      <c r="AJ32" s="6">
        <v>9820</v>
      </c>
      <c r="AK32" s="6">
        <v>1.4170061099796301</v>
      </c>
      <c r="AL32" s="6">
        <v>173</v>
      </c>
      <c r="AM32">
        <v>1</v>
      </c>
      <c r="AN32">
        <v>147</v>
      </c>
      <c r="AO32" t="s">
        <v>73</v>
      </c>
      <c r="AP32">
        <v>0.77358490566037696</v>
      </c>
      <c r="AQ32" t="s">
        <v>54</v>
      </c>
      <c r="AR32">
        <v>9.4339622641509399E-2</v>
      </c>
      <c r="AS32" t="s">
        <v>65</v>
      </c>
      <c r="AT32">
        <v>0.78301886792452802</v>
      </c>
      <c r="AU32">
        <v>94</v>
      </c>
      <c r="AV32">
        <v>83</v>
      </c>
      <c r="AW32">
        <v>32198</v>
      </c>
    </row>
    <row r="33" spans="1:49" x14ac:dyDescent="0.3">
      <c r="A33" s="8">
        <f t="shared" si="1"/>
        <v>20480</v>
      </c>
      <c r="B33" s="8">
        <f t="shared" si="2"/>
        <v>32</v>
      </c>
      <c r="C33" s="8">
        <f>IF(LEFT(E33,12)="National Tec",MAX($C$2:C32)+1,0)</f>
        <v>7</v>
      </c>
      <c r="D33" t="s">
        <v>207</v>
      </c>
      <c r="E33" t="s">
        <v>53</v>
      </c>
      <c r="F33" t="s">
        <v>48</v>
      </c>
      <c r="G33">
        <v>223</v>
      </c>
      <c r="H33">
        <v>1978</v>
      </c>
      <c r="I33">
        <v>2020</v>
      </c>
      <c r="J33" s="5">
        <v>20480</v>
      </c>
      <c r="K33" s="5">
        <v>5634</v>
      </c>
      <c r="L33" s="5">
        <v>28</v>
      </c>
      <c r="M33" s="5">
        <v>18.1666666666666</v>
      </c>
      <c r="N33" s="5">
        <v>14</v>
      </c>
      <c r="O33" s="5">
        <v>3069</v>
      </c>
      <c r="P33" s="5">
        <v>37</v>
      </c>
      <c r="Q33" s="5">
        <v>3646</v>
      </c>
      <c r="R33" s="5">
        <v>179</v>
      </c>
      <c r="S33" s="5">
        <v>5506</v>
      </c>
      <c r="T33" s="5">
        <v>3.9595302583490599</v>
      </c>
      <c r="U33" s="6">
        <v>2632</v>
      </c>
      <c r="V33" s="6">
        <v>2.1405775075987798</v>
      </c>
      <c r="W33" s="6">
        <v>142</v>
      </c>
      <c r="X33" s="7">
        <v>0.16120000000000001</v>
      </c>
      <c r="Y33" s="8">
        <v>19937</v>
      </c>
      <c r="Z33" s="8">
        <v>6717</v>
      </c>
      <c r="AA33" s="8">
        <v>29</v>
      </c>
      <c r="AB33" s="8">
        <v>20.499999999999901</v>
      </c>
      <c r="AC33" s="8">
        <v>14</v>
      </c>
      <c r="AD33" s="8">
        <v>3290</v>
      </c>
      <c r="AE33" s="8">
        <v>37</v>
      </c>
      <c r="AF33" s="8">
        <v>3950</v>
      </c>
      <c r="AG33" s="8">
        <v>179</v>
      </c>
      <c r="AH33" s="8">
        <v>6510</v>
      </c>
      <c r="AI33" s="8">
        <v>4.0143635435192797</v>
      </c>
      <c r="AJ33" s="6">
        <v>3126</v>
      </c>
      <c r="AK33" s="6">
        <v>2.1487523992322402</v>
      </c>
      <c r="AL33" s="6">
        <v>161</v>
      </c>
      <c r="AM33">
        <v>1</v>
      </c>
      <c r="AN33">
        <v>259</v>
      </c>
      <c r="AO33" t="s">
        <v>162</v>
      </c>
      <c r="AP33">
        <v>0.63846153846153797</v>
      </c>
      <c r="AQ33" t="s">
        <v>208</v>
      </c>
      <c r="AR33">
        <v>0.16923076923076899</v>
      </c>
      <c r="AS33" t="s">
        <v>209</v>
      </c>
      <c r="AT33">
        <v>0.93076923076923002</v>
      </c>
      <c r="AU33">
        <v>44</v>
      </c>
      <c r="AV33">
        <v>48</v>
      </c>
      <c r="AW33">
        <v>48314</v>
      </c>
    </row>
    <row r="34" spans="1:49" hidden="1" x14ac:dyDescent="0.3">
      <c r="A34" s="8">
        <f t="shared" si="1"/>
        <v>21146</v>
      </c>
      <c r="B34" s="8">
        <f t="shared" si="2"/>
        <v>33</v>
      </c>
      <c r="C34" s="8">
        <f>IF(LEFT(E34,12)="National Tec",MAX($C$2:C33)+1,0)</f>
        <v>0</v>
      </c>
      <c r="D34" t="s">
        <v>77</v>
      </c>
      <c r="E34" t="s">
        <v>78</v>
      </c>
      <c r="F34" t="s">
        <v>48</v>
      </c>
      <c r="G34">
        <v>123</v>
      </c>
      <c r="H34">
        <v>1987</v>
      </c>
      <c r="I34">
        <v>2019</v>
      </c>
      <c r="J34" s="5">
        <v>21146</v>
      </c>
      <c r="K34" s="5">
        <v>6659</v>
      </c>
      <c r="L34" s="5">
        <v>38</v>
      </c>
      <c r="M34" s="5">
        <v>22.168927203065099</v>
      </c>
      <c r="N34" s="5">
        <v>15</v>
      </c>
      <c r="O34" s="5">
        <v>988</v>
      </c>
      <c r="P34" s="5">
        <v>41</v>
      </c>
      <c r="Q34" s="5">
        <v>2817</v>
      </c>
      <c r="R34" s="5">
        <v>99</v>
      </c>
      <c r="S34" s="5">
        <v>5545</v>
      </c>
      <c r="T34" s="5">
        <v>3.9504059396257598</v>
      </c>
      <c r="U34" s="6">
        <v>4919</v>
      </c>
      <c r="V34" s="6">
        <v>1.3537304330148401</v>
      </c>
      <c r="W34" s="6">
        <v>101</v>
      </c>
      <c r="X34" s="7">
        <v>8.2699999999999996E-2</v>
      </c>
      <c r="Y34" s="8">
        <v>22492</v>
      </c>
      <c r="Z34" s="8">
        <v>7259</v>
      </c>
      <c r="AA34" s="8">
        <v>42</v>
      </c>
      <c r="AB34" s="8">
        <v>23.304892115345801</v>
      </c>
      <c r="AC34" s="8">
        <v>15</v>
      </c>
      <c r="AD34" s="8">
        <v>1015</v>
      </c>
      <c r="AE34" s="8">
        <v>41</v>
      </c>
      <c r="AF34" s="8">
        <v>2951</v>
      </c>
      <c r="AG34" s="8">
        <v>99</v>
      </c>
      <c r="AH34" s="8">
        <v>5910</v>
      </c>
      <c r="AI34" s="8">
        <v>3.97972933300428</v>
      </c>
      <c r="AJ34" s="6">
        <v>5158</v>
      </c>
      <c r="AK34" s="6">
        <v>1.4073284218689399</v>
      </c>
      <c r="AL34" s="6">
        <v>102</v>
      </c>
      <c r="AM34">
        <v>1</v>
      </c>
      <c r="AN34">
        <v>132</v>
      </c>
      <c r="AO34" t="s">
        <v>79</v>
      </c>
      <c r="AP34">
        <v>0.54320987654320896</v>
      </c>
      <c r="AQ34" t="s">
        <v>80</v>
      </c>
      <c r="AR34">
        <v>0.27160493827160398</v>
      </c>
      <c r="AS34" t="s">
        <v>69</v>
      </c>
      <c r="AT34">
        <v>0.54320987654320896</v>
      </c>
      <c r="AU34">
        <v>24</v>
      </c>
      <c r="AV34">
        <v>17</v>
      </c>
      <c r="AW34">
        <v>42054</v>
      </c>
    </row>
    <row r="35" spans="1:49" hidden="1" x14ac:dyDescent="0.3">
      <c r="A35" s="8">
        <f t="shared" si="1"/>
        <v>22952</v>
      </c>
      <c r="B35" s="8">
        <f t="shared" si="2"/>
        <v>34</v>
      </c>
      <c r="C35" s="8">
        <f>IF(LEFT(E35,12)="National Tec",MAX($C$2:C34)+1,0)</f>
        <v>0</v>
      </c>
      <c r="D35" t="s">
        <v>361</v>
      </c>
      <c r="E35" t="s">
        <v>47</v>
      </c>
      <c r="F35" t="s">
        <v>48</v>
      </c>
      <c r="G35">
        <v>201</v>
      </c>
      <c r="H35">
        <v>1974</v>
      </c>
      <c r="I35">
        <v>2020</v>
      </c>
      <c r="J35" s="5">
        <v>22952</v>
      </c>
      <c r="K35" s="5">
        <v>4629</v>
      </c>
      <c r="L35" s="5">
        <v>41</v>
      </c>
      <c r="M35" s="5">
        <v>24.6928571428571</v>
      </c>
      <c r="N35" s="5">
        <v>31</v>
      </c>
      <c r="O35" s="5">
        <v>576</v>
      </c>
      <c r="P35" s="5">
        <v>148</v>
      </c>
      <c r="Q35" s="5">
        <v>4092</v>
      </c>
      <c r="R35" s="5">
        <v>184</v>
      </c>
      <c r="S35" s="5">
        <v>4533</v>
      </c>
      <c r="T35" s="5">
        <v>3.9260308453389401</v>
      </c>
      <c r="U35" s="6">
        <v>1315</v>
      </c>
      <c r="V35" s="6">
        <v>3.5201520912547499</v>
      </c>
      <c r="W35" s="6">
        <v>168</v>
      </c>
      <c r="X35" s="7">
        <v>0.26850000000000002</v>
      </c>
      <c r="Y35" s="8">
        <v>19395</v>
      </c>
      <c r="Z35" s="8">
        <v>6328</v>
      </c>
      <c r="AA35" s="8">
        <v>46</v>
      </c>
      <c r="AB35" s="8">
        <v>26.637301587301501</v>
      </c>
      <c r="AC35" s="8">
        <v>31</v>
      </c>
      <c r="AD35" s="8">
        <v>614</v>
      </c>
      <c r="AE35" s="8">
        <v>148</v>
      </c>
      <c r="AF35" s="8">
        <v>5392</v>
      </c>
      <c r="AG35" s="8">
        <v>184</v>
      </c>
      <c r="AH35" s="8">
        <v>6108</v>
      </c>
      <c r="AI35" s="8">
        <v>4.0218604213282099</v>
      </c>
      <c r="AJ35" s="6">
        <v>1455</v>
      </c>
      <c r="AK35" s="6">
        <v>4.34914089347079</v>
      </c>
      <c r="AL35" s="6">
        <v>174</v>
      </c>
      <c r="AM35">
        <v>0</v>
      </c>
      <c r="AN35">
        <v>16</v>
      </c>
      <c r="AO35" t="s">
        <v>346</v>
      </c>
      <c r="AP35">
        <v>0.342592592592592</v>
      </c>
      <c r="AQ35" t="s">
        <v>152</v>
      </c>
      <c r="AR35">
        <v>0.28703703703703698</v>
      </c>
      <c r="AS35" t="s">
        <v>85</v>
      </c>
      <c r="AT35">
        <v>0.49074074074073998</v>
      </c>
      <c r="AU35">
        <v>296</v>
      </c>
      <c r="AV35">
        <v>356</v>
      </c>
      <c r="AW35">
        <v>70197</v>
      </c>
    </row>
    <row r="36" spans="1:49" hidden="1" x14ac:dyDescent="0.3">
      <c r="A36" s="8">
        <f t="shared" si="1"/>
        <v>23084</v>
      </c>
      <c r="B36" s="8">
        <f t="shared" si="2"/>
        <v>35</v>
      </c>
      <c r="C36" s="8">
        <f>IF(LEFT(E36,12)="National Tec",MAX($C$2:C35)+1,0)</f>
        <v>0</v>
      </c>
      <c r="D36" t="s">
        <v>179</v>
      </c>
      <c r="E36" t="s">
        <v>78</v>
      </c>
      <c r="F36" t="s">
        <v>48</v>
      </c>
      <c r="G36">
        <v>285</v>
      </c>
      <c r="H36">
        <v>1979</v>
      </c>
      <c r="I36">
        <v>2020</v>
      </c>
      <c r="J36" s="5">
        <v>23084</v>
      </c>
      <c r="K36" s="5">
        <v>8396</v>
      </c>
      <c r="L36" s="5">
        <v>46</v>
      </c>
      <c r="M36" s="5">
        <v>26.970382395382298</v>
      </c>
      <c r="N36" s="5">
        <v>10</v>
      </c>
      <c r="O36" s="5">
        <v>377</v>
      </c>
      <c r="P36" s="5">
        <v>41</v>
      </c>
      <c r="Q36" s="5">
        <v>1627</v>
      </c>
      <c r="R36" s="5">
        <v>216</v>
      </c>
      <c r="S36" s="5">
        <v>6128</v>
      </c>
      <c r="T36" s="5">
        <v>3.9244852964703201</v>
      </c>
      <c r="U36" s="6">
        <v>6890</v>
      </c>
      <c r="V36" s="6">
        <v>1.21857764876632</v>
      </c>
      <c r="W36" s="6">
        <v>269</v>
      </c>
      <c r="X36" s="7">
        <v>0.1454</v>
      </c>
      <c r="Y36" s="8">
        <v>22304</v>
      </c>
      <c r="Z36" s="8">
        <v>9825</v>
      </c>
      <c r="AA36" s="8">
        <v>50</v>
      </c>
      <c r="AB36" s="8">
        <v>29.441810966810898</v>
      </c>
      <c r="AC36" s="8">
        <v>10</v>
      </c>
      <c r="AD36" s="8">
        <v>432</v>
      </c>
      <c r="AE36" s="8">
        <v>41</v>
      </c>
      <c r="AF36" s="8">
        <v>1763</v>
      </c>
      <c r="AG36" s="8">
        <v>216</v>
      </c>
      <c r="AH36" s="8">
        <v>7090</v>
      </c>
      <c r="AI36" s="8">
        <v>3.9821568485566501</v>
      </c>
      <c r="AJ36" s="6">
        <v>7398</v>
      </c>
      <c r="AK36" s="6">
        <v>1.3280616382806101</v>
      </c>
      <c r="AL36" s="6">
        <v>273</v>
      </c>
      <c r="AM36">
        <v>11</v>
      </c>
      <c r="AN36">
        <v>136</v>
      </c>
      <c r="AO36" t="s">
        <v>83</v>
      </c>
      <c r="AP36">
        <v>0.23529411764705799</v>
      </c>
      <c r="AQ36" t="s">
        <v>54</v>
      </c>
      <c r="AR36">
        <v>0.144796380090497</v>
      </c>
      <c r="AS36" t="s">
        <v>85</v>
      </c>
      <c r="AT36">
        <v>0.36651583710407198</v>
      </c>
      <c r="AU36">
        <v>575</v>
      </c>
      <c r="AV36">
        <v>541</v>
      </c>
      <c r="AW36">
        <v>73903</v>
      </c>
    </row>
    <row r="37" spans="1:49" hidden="1" x14ac:dyDescent="0.3">
      <c r="A37" s="8">
        <f t="shared" si="1"/>
        <v>23375</v>
      </c>
      <c r="B37" s="8">
        <f t="shared" si="2"/>
        <v>36</v>
      </c>
      <c r="C37" s="8">
        <f>IF(LEFT(E37,12)="National Tec",MAX($C$2:C36)+1,0)</f>
        <v>0</v>
      </c>
      <c r="D37" t="s">
        <v>1000</v>
      </c>
      <c r="E37" t="s">
        <v>1001</v>
      </c>
      <c r="F37" t="s">
        <v>48</v>
      </c>
      <c r="G37">
        <v>79</v>
      </c>
      <c r="H37">
        <v>1980</v>
      </c>
      <c r="I37">
        <v>2015</v>
      </c>
      <c r="J37" s="5">
        <v>23375</v>
      </c>
      <c r="K37" s="5">
        <v>4489</v>
      </c>
      <c r="L37" s="5">
        <v>31</v>
      </c>
      <c r="M37" s="5">
        <v>24.7254329004328</v>
      </c>
      <c r="N37" s="5">
        <v>43</v>
      </c>
      <c r="O37" s="5">
        <v>1899</v>
      </c>
      <c r="P37" s="5">
        <v>57</v>
      </c>
      <c r="Q37" s="5">
        <v>2990</v>
      </c>
      <c r="R37" s="5">
        <v>63</v>
      </c>
      <c r="S37" s="5">
        <v>3192</v>
      </c>
      <c r="T37" s="5">
        <v>3.9207916610987001</v>
      </c>
      <c r="U37" s="6">
        <v>3935</v>
      </c>
      <c r="V37" s="6">
        <v>1.1407878017788999</v>
      </c>
      <c r="W37" s="6">
        <v>72</v>
      </c>
      <c r="X37" s="7">
        <v>4.3299999999999998E-2</v>
      </c>
      <c r="Y37" s="8">
        <v>26291</v>
      </c>
      <c r="Z37" s="8">
        <v>4692</v>
      </c>
      <c r="AA37" s="8">
        <v>32</v>
      </c>
      <c r="AB37" s="8">
        <v>25.7254329004328</v>
      </c>
      <c r="AC37" s="8">
        <v>43</v>
      </c>
      <c r="AD37" s="8">
        <v>2002</v>
      </c>
      <c r="AE37" s="8">
        <v>57</v>
      </c>
      <c r="AF37" s="8">
        <v>3128</v>
      </c>
      <c r="AG37" s="8">
        <v>63</v>
      </c>
      <c r="AH37" s="8">
        <v>3355</v>
      </c>
      <c r="AI37" s="8">
        <v>3.9341207235625801</v>
      </c>
      <c r="AJ37" s="6">
        <v>3984</v>
      </c>
      <c r="AK37" s="6">
        <v>1.17771084337349</v>
      </c>
      <c r="AL37" s="6">
        <v>74</v>
      </c>
      <c r="AM37">
        <v>1</v>
      </c>
      <c r="AN37">
        <v>33</v>
      </c>
      <c r="AO37" t="s">
        <v>59</v>
      </c>
      <c r="AP37">
        <v>0.82857142857142796</v>
      </c>
      <c r="AQ37" t="s">
        <v>147</v>
      </c>
      <c r="AR37">
        <v>8.5714285714285701E-2</v>
      </c>
      <c r="AS37" t="s">
        <v>51</v>
      </c>
      <c r="AT37">
        <v>0.85714285714285698</v>
      </c>
      <c r="AU37">
        <v>1215</v>
      </c>
      <c r="AV37">
        <v>1133</v>
      </c>
      <c r="AW37">
        <v>230678</v>
      </c>
    </row>
    <row r="38" spans="1:49" hidden="1" x14ac:dyDescent="0.3">
      <c r="A38" s="8">
        <f t="shared" si="1"/>
        <v>23539</v>
      </c>
      <c r="B38" s="8">
        <f t="shared" si="2"/>
        <v>37</v>
      </c>
      <c r="C38" s="8">
        <f>IF(LEFT(E38,12)="National Tec",MAX($C$2:C37)+1,0)</f>
        <v>0</v>
      </c>
      <c r="D38" t="s">
        <v>301</v>
      </c>
      <c r="E38" t="s">
        <v>47</v>
      </c>
      <c r="F38" t="s">
        <v>48</v>
      </c>
      <c r="G38">
        <v>369</v>
      </c>
      <c r="H38">
        <v>1958</v>
      </c>
      <c r="I38">
        <v>2020</v>
      </c>
      <c r="J38" s="5">
        <v>23539</v>
      </c>
      <c r="K38" s="5">
        <v>9115</v>
      </c>
      <c r="L38" s="5">
        <v>49</v>
      </c>
      <c r="M38" s="5">
        <v>20.454575767260302</v>
      </c>
      <c r="N38" s="5">
        <v>6</v>
      </c>
      <c r="O38" s="5">
        <v>335</v>
      </c>
      <c r="P38" s="5">
        <v>63</v>
      </c>
      <c r="Q38" s="5">
        <v>2827</v>
      </c>
      <c r="R38" s="5">
        <v>199</v>
      </c>
      <c r="S38" s="5">
        <v>5957</v>
      </c>
      <c r="T38" s="5">
        <v>3.9189366436048299</v>
      </c>
      <c r="U38" s="6">
        <v>7582</v>
      </c>
      <c r="V38" s="6">
        <v>1.2021893959377401</v>
      </c>
      <c r="W38" s="6">
        <v>304</v>
      </c>
      <c r="X38" s="7">
        <v>0.13220000000000001</v>
      </c>
      <c r="Y38" s="8">
        <v>24132</v>
      </c>
      <c r="Z38" s="8">
        <v>10504</v>
      </c>
      <c r="AA38" s="8">
        <v>53</v>
      </c>
      <c r="AB38" s="8">
        <v>21.674965144907699</v>
      </c>
      <c r="AC38" s="8">
        <v>6</v>
      </c>
      <c r="AD38" s="8">
        <v>356</v>
      </c>
      <c r="AE38" s="8">
        <v>63</v>
      </c>
      <c r="AF38" s="8">
        <v>3072</v>
      </c>
      <c r="AG38" s="8">
        <v>199</v>
      </c>
      <c r="AH38" s="8">
        <v>6590</v>
      </c>
      <c r="AI38" s="8">
        <v>3.9590247899436002</v>
      </c>
      <c r="AJ38" s="6">
        <v>8231</v>
      </c>
      <c r="AK38" s="6">
        <v>1.27615113594945</v>
      </c>
      <c r="AL38" s="6">
        <v>317</v>
      </c>
      <c r="AM38">
        <v>0</v>
      </c>
      <c r="AN38">
        <v>41</v>
      </c>
      <c r="AO38" t="s">
        <v>159</v>
      </c>
      <c r="AP38">
        <v>0.37262357414448599</v>
      </c>
      <c r="AQ38" t="s">
        <v>91</v>
      </c>
      <c r="AR38">
        <v>0.19011406844106399</v>
      </c>
      <c r="AS38" t="s">
        <v>51</v>
      </c>
      <c r="AT38">
        <v>0.92015209125475195</v>
      </c>
      <c r="AU38">
        <v>197</v>
      </c>
      <c r="AV38">
        <v>192</v>
      </c>
      <c r="AW38">
        <v>29160</v>
      </c>
    </row>
    <row r="39" spans="1:49" hidden="1" x14ac:dyDescent="0.3">
      <c r="A39" s="8">
        <f t="shared" si="1"/>
        <v>24029</v>
      </c>
      <c r="B39" s="8">
        <f t="shared" si="2"/>
        <v>38</v>
      </c>
      <c r="C39" s="8">
        <f>IF(LEFT(E39,12)="National Tec",MAX($C$2:C38)+1,0)</f>
        <v>0</v>
      </c>
      <c r="D39" t="s">
        <v>325</v>
      </c>
      <c r="E39" t="s">
        <v>326</v>
      </c>
      <c r="F39" t="s">
        <v>48</v>
      </c>
      <c r="G39">
        <v>539</v>
      </c>
      <c r="H39">
        <v>1983</v>
      </c>
      <c r="I39">
        <v>2012</v>
      </c>
      <c r="J39" s="5">
        <v>24029</v>
      </c>
      <c r="K39" s="5">
        <v>28638</v>
      </c>
      <c r="L39" s="5">
        <v>86</v>
      </c>
      <c r="M39" s="5">
        <v>30.310358432911901</v>
      </c>
      <c r="N39" s="5">
        <v>4</v>
      </c>
      <c r="O39" s="5">
        <v>1</v>
      </c>
      <c r="P39" s="5">
        <v>113</v>
      </c>
      <c r="Q39" s="5">
        <v>7699</v>
      </c>
      <c r="R39" s="5">
        <v>291</v>
      </c>
      <c r="S39" s="5">
        <v>14337</v>
      </c>
      <c r="T39" s="5">
        <v>3.9130907214167099</v>
      </c>
      <c r="U39" s="6">
        <v>19159</v>
      </c>
      <c r="V39" s="6">
        <v>1.4947544235085299</v>
      </c>
      <c r="W39" s="6">
        <v>512</v>
      </c>
      <c r="X39" s="7">
        <v>0.14729999999999999</v>
      </c>
      <c r="Y39" s="8">
        <v>24760</v>
      </c>
      <c r="Z39" s="8">
        <v>33585</v>
      </c>
      <c r="AA39" s="8">
        <v>93</v>
      </c>
      <c r="AB39" s="8">
        <v>31.899110864055601</v>
      </c>
      <c r="AC39" s="8">
        <v>4</v>
      </c>
      <c r="AD39" s="8">
        <v>1</v>
      </c>
      <c r="AE39" s="8">
        <v>113</v>
      </c>
      <c r="AF39" s="8">
        <v>8715</v>
      </c>
      <c r="AG39" s="8">
        <v>291</v>
      </c>
      <c r="AH39" s="8">
        <v>16232</v>
      </c>
      <c r="AI39" s="8">
        <v>3.9514213703090801</v>
      </c>
      <c r="AJ39" s="6">
        <v>20868</v>
      </c>
      <c r="AK39" s="6">
        <v>1.6094019551466301</v>
      </c>
      <c r="AL39" s="6">
        <v>515</v>
      </c>
      <c r="AM39">
        <v>0</v>
      </c>
      <c r="AN39">
        <v>397</v>
      </c>
      <c r="AO39" t="s">
        <v>59</v>
      </c>
      <c r="AP39">
        <v>0.48979591836734598</v>
      </c>
      <c r="AQ39" t="s">
        <v>135</v>
      </c>
      <c r="AR39">
        <v>0.319727891156462</v>
      </c>
      <c r="AS39" t="s">
        <v>51</v>
      </c>
      <c r="AT39">
        <v>0.96825396825396803</v>
      </c>
      <c r="AU39">
        <v>1148</v>
      </c>
      <c r="AV39">
        <v>1163</v>
      </c>
      <c r="AW39">
        <v>230678</v>
      </c>
    </row>
    <row r="40" spans="1:49" hidden="1" x14ac:dyDescent="0.3">
      <c r="A40" s="8">
        <f t="shared" si="1"/>
        <v>25020</v>
      </c>
      <c r="B40" s="8">
        <f t="shared" si="2"/>
        <v>39</v>
      </c>
      <c r="C40" s="8">
        <f>IF(LEFT(E40,12)="National Tec",MAX($C$2:C39)+1,0)</f>
        <v>0</v>
      </c>
      <c r="D40" t="s">
        <v>1002</v>
      </c>
      <c r="E40" t="s">
        <v>112</v>
      </c>
      <c r="F40" t="s">
        <v>48</v>
      </c>
      <c r="G40">
        <v>115</v>
      </c>
      <c r="H40">
        <v>1975</v>
      </c>
      <c r="I40">
        <v>2020</v>
      </c>
      <c r="J40" s="5">
        <v>25020</v>
      </c>
      <c r="K40" s="5">
        <v>17231</v>
      </c>
      <c r="L40" s="5">
        <v>53</v>
      </c>
      <c r="M40" s="5">
        <v>16.137560843868801</v>
      </c>
      <c r="N40" s="5">
        <v>4</v>
      </c>
      <c r="O40" s="5">
        <v>435</v>
      </c>
      <c r="P40" s="5">
        <v>11</v>
      </c>
      <c r="Q40" s="5">
        <v>747</v>
      </c>
      <c r="R40" s="5">
        <v>66</v>
      </c>
      <c r="S40" s="5">
        <v>11410</v>
      </c>
      <c r="T40" s="5">
        <v>3.9006715629605502</v>
      </c>
      <c r="U40" s="6">
        <v>12863</v>
      </c>
      <c r="V40" s="6">
        <v>1.3395786363989699</v>
      </c>
      <c r="W40" s="6">
        <v>113</v>
      </c>
      <c r="X40" s="7">
        <v>4.9299999999999997E-2</v>
      </c>
      <c r="Y40" s="8">
        <v>29311</v>
      </c>
      <c r="Z40" s="8">
        <v>18124</v>
      </c>
      <c r="AA40" s="8">
        <v>54</v>
      </c>
      <c r="AB40" s="8">
        <v>16.395136601444602</v>
      </c>
      <c r="AC40" s="8">
        <v>4</v>
      </c>
      <c r="AD40" s="8">
        <v>451</v>
      </c>
      <c r="AE40" s="8">
        <v>11</v>
      </c>
      <c r="AF40" s="8">
        <v>769</v>
      </c>
      <c r="AG40" s="8">
        <v>66</v>
      </c>
      <c r="AH40" s="8">
        <v>11732</v>
      </c>
      <c r="AI40" s="8">
        <v>3.9023726176189202</v>
      </c>
      <c r="AJ40" s="6">
        <v>13285</v>
      </c>
      <c r="AK40" s="6">
        <v>1.3642453895370701</v>
      </c>
      <c r="AL40" s="6">
        <v>113</v>
      </c>
      <c r="AM40">
        <v>0</v>
      </c>
      <c r="AN40">
        <v>76</v>
      </c>
      <c r="AO40" t="s">
        <v>177</v>
      </c>
      <c r="AP40">
        <v>0.32</v>
      </c>
      <c r="AQ40" t="s">
        <v>59</v>
      </c>
      <c r="AR40">
        <v>0.16</v>
      </c>
      <c r="AS40" t="s">
        <v>178</v>
      </c>
      <c r="AT40">
        <v>0.5</v>
      </c>
      <c r="AU40">
        <v>1213</v>
      </c>
      <c r="AV40">
        <v>1130</v>
      </c>
      <c r="AW40">
        <v>105600</v>
      </c>
    </row>
    <row r="41" spans="1:49" hidden="1" x14ac:dyDescent="0.3">
      <c r="A41" s="8">
        <f t="shared" si="1"/>
        <v>25292</v>
      </c>
      <c r="B41" s="8">
        <f t="shared" si="2"/>
        <v>40</v>
      </c>
      <c r="C41" s="8">
        <f>IF(LEFT(E41,12)="National Tec",MAX($C$2:C40)+1,0)</f>
        <v>0</v>
      </c>
      <c r="D41" t="s">
        <v>327</v>
      </c>
      <c r="E41" t="s">
        <v>143</v>
      </c>
      <c r="F41" t="s">
        <v>48</v>
      </c>
      <c r="G41">
        <v>314</v>
      </c>
      <c r="H41">
        <v>1985</v>
      </c>
      <c r="I41">
        <v>2020</v>
      </c>
      <c r="J41" s="5">
        <v>25292</v>
      </c>
      <c r="K41" s="5">
        <v>16355</v>
      </c>
      <c r="L41" s="5">
        <v>68</v>
      </c>
      <c r="M41" s="5">
        <v>23.905723383724599</v>
      </c>
      <c r="N41" s="5">
        <v>3</v>
      </c>
      <c r="O41" s="5">
        <v>32</v>
      </c>
      <c r="P41" s="5">
        <v>39</v>
      </c>
      <c r="Q41" s="5">
        <v>3086</v>
      </c>
      <c r="R41" s="5">
        <v>162</v>
      </c>
      <c r="S41" s="5">
        <v>8656</v>
      </c>
      <c r="T41" s="5">
        <v>3.8975089808501902</v>
      </c>
      <c r="U41" s="6">
        <v>13136</v>
      </c>
      <c r="V41" s="6">
        <v>1.24505176613885</v>
      </c>
      <c r="W41" s="6">
        <v>281</v>
      </c>
      <c r="X41" s="7">
        <v>0.12670000000000001</v>
      </c>
      <c r="Y41" s="8">
        <v>27414</v>
      </c>
      <c r="Z41" s="8">
        <v>18727</v>
      </c>
      <c r="AA41" s="8">
        <v>73</v>
      </c>
      <c r="AB41" s="8">
        <v>24.7144400143162</v>
      </c>
      <c r="AC41" s="8">
        <v>3</v>
      </c>
      <c r="AD41" s="8">
        <v>32</v>
      </c>
      <c r="AE41" s="8">
        <v>39</v>
      </c>
      <c r="AF41" s="8">
        <v>3284</v>
      </c>
      <c r="AG41" s="8">
        <v>162</v>
      </c>
      <c r="AH41" s="8">
        <v>9417</v>
      </c>
      <c r="AI41" s="8">
        <v>3.92173313108565</v>
      </c>
      <c r="AJ41" s="6">
        <v>14414</v>
      </c>
      <c r="AK41" s="6">
        <v>1.2992229776605999</v>
      </c>
      <c r="AL41" s="6">
        <v>287</v>
      </c>
      <c r="AM41">
        <v>0</v>
      </c>
      <c r="AN41">
        <v>161</v>
      </c>
      <c r="AO41" t="s">
        <v>159</v>
      </c>
      <c r="AP41">
        <v>0.59565217391304304</v>
      </c>
      <c r="AQ41" t="s">
        <v>135</v>
      </c>
      <c r="AR41">
        <v>0.16521739130434701</v>
      </c>
      <c r="AS41" t="s">
        <v>51</v>
      </c>
      <c r="AT41">
        <v>0.93913043478260805</v>
      </c>
      <c r="AU41">
        <v>215</v>
      </c>
      <c r="AV41">
        <v>204</v>
      </c>
      <c r="AW41">
        <v>29160</v>
      </c>
    </row>
    <row r="42" spans="1:49" hidden="1" x14ac:dyDescent="0.3">
      <c r="A42" s="8">
        <f t="shared" si="1"/>
        <v>25964</v>
      </c>
      <c r="B42" s="8">
        <f t="shared" si="2"/>
        <v>41</v>
      </c>
      <c r="C42" s="8">
        <f>IF(LEFT(E42,12)="National Tec",MAX($C$2:C41)+1,0)</f>
        <v>0</v>
      </c>
      <c r="D42" t="s">
        <v>323</v>
      </c>
      <c r="E42" t="s">
        <v>78</v>
      </c>
      <c r="F42" t="s">
        <v>48</v>
      </c>
      <c r="G42">
        <v>150</v>
      </c>
      <c r="H42">
        <v>1990</v>
      </c>
      <c r="I42">
        <v>2020</v>
      </c>
      <c r="J42" s="5">
        <v>25964</v>
      </c>
      <c r="K42" s="5">
        <v>9336</v>
      </c>
      <c r="L42" s="5">
        <v>46</v>
      </c>
      <c r="M42" s="5">
        <v>19.1659451659451</v>
      </c>
      <c r="N42" s="5">
        <v>4</v>
      </c>
      <c r="O42" s="5">
        <v>290</v>
      </c>
      <c r="P42" s="5">
        <v>44</v>
      </c>
      <c r="Q42" s="5">
        <v>3645</v>
      </c>
      <c r="R42" s="5">
        <v>67</v>
      </c>
      <c r="S42" s="5">
        <v>4934</v>
      </c>
      <c r="T42" s="5">
        <v>3.8901103746377101</v>
      </c>
      <c r="U42" s="6">
        <v>6868</v>
      </c>
      <c r="V42" s="6">
        <v>1.35934769947583</v>
      </c>
      <c r="W42" s="6">
        <v>119</v>
      </c>
      <c r="X42" s="7">
        <v>7.2900000000000006E-2</v>
      </c>
      <c r="Y42" s="8">
        <v>29856</v>
      </c>
      <c r="Z42" s="8">
        <v>10070</v>
      </c>
      <c r="AA42" s="8">
        <v>47</v>
      </c>
      <c r="AB42" s="8">
        <v>19.1659451659451</v>
      </c>
      <c r="AC42" s="8">
        <v>4</v>
      </c>
      <c r="AD42" s="8">
        <v>300</v>
      </c>
      <c r="AE42" s="8">
        <v>44</v>
      </c>
      <c r="AF42" s="8">
        <v>3884</v>
      </c>
      <c r="AG42" s="8">
        <v>67</v>
      </c>
      <c r="AH42" s="8">
        <v>5280</v>
      </c>
      <c r="AI42" s="8">
        <v>3.8970967987194101</v>
      </c>
      <c r="AJ42" s="6">
        <v>7142</v>
      </c>
      <c r="AK42" s="6">
        <v>1.4099691963035501</v>
      </c>
      <c r="AL42" s="6">
        <v>126</v>
      </c>
      <c r="AM42">
        <v>1</v>
      </c>
      <c r="AN42">
        <v>77</v>
      </c>
      <c r="AO42" t="s">
        <v>100</v>
      </c>
      <c r="AP42">
        <v>0.439024390243902</v>
      </c>
      <c r="AQ42" t="s">
        <v>314</v>
      </c>
      <c r="AR42">
        <v>0.154471544715447</v>
      </c>
      <c r="AS42" t="s">
        <v>85</v>
      </c>
      <c r="AT42">
        <v>0.62601626016260103</v>
      </c>
      <c r="AU42">
        <v>745</v>
      </c>
      <c r="AV42">
        <v>602</v>
      </c>
      <c r="AW42">
        <v>224856</v>
      </c>
    </row>
    <row r="43" spans="1:49" hidden="1" x14ac:dyDescent="0.3">
      <c r="A43" s="8">
        <f t="shared" si="1"/>
        <v>26644</v>
      </c>
      <c r="B43" s="8">
        <f t="shared" si="2"/>
        <v>42</v>
      </c>
      <c r="C43" s="8">
        <f>IF(LEFT(E43,12)="National Tec",MAX($C$2:C42)+1,0)</f>
        <v>0</v>
      </c>
      <c r="D43" t="s">
        <v>257</v>
      </c>
      <c r="E43" t="s">
        <v>71</v>
      </c>
      <c r="F43" t="s">
        <v>48</v>
      </c>
      <c r="G43">
        <v>232</v>
      </c>
      <c r="H43">
        <v>1980</v>
      </c>
      <c r="I43">
        <v>2020</v>
      </c>
      <c r="J43" s="5">
        <v>26644</v>
      </c>
      <c r="K43" s="5">
        <v>7792</v>
      </c>
      <c r="L43" s="5">
        <v>48</v>
      </c>
      <c r="M43" s="5">
        <v>27.305952380952299</v>
      </c>
      <c r="N43" s="5">
        <v>28</v>
      </c>
      <c r="O43" s="5">
        <v>300</v>
      </c>
      <c r="P43" s="5">
        <v>45</v>
      </c>
      <c r="Q43" s="5">
        <v>980</v>
      </c>
      <c r="R43" s="5">
        <v>213</v>
      </c>
      <c r="S43" s="5">
        <v>7325</v>
      </c>
      <c r="T43" s="5">
        <v>3.8823702308886401</v>
      </c>
      <c r="U43" s="6">
        <v>6187</v>
      </c>
      <c r="V43" s="6">
        <v>1.25941490221432</v>
      </c>
      <c r="W43" s="6">
        <v>213</v>
      </c>
      <c r="X43" s="7">
        <v>0.1094</v>
      </c>
      <c r="Y43" s="8">
        <v>23228</v>
      </c>
      <c r="Z43" s="8">
        <v>8749</v>
      </c>
      <c r="AA43" s="8">
        <v>51</v>
      </c>
      <c r="AB43" s="8">
        <v>30.5392857142857</v>
      </c>
      <c r="AC43" s="8">
        <v>28</v>
      </c>
      <c r="AD43" s="8">
        <v>430</v>
      </c>
      <c r="AE43" s="8">
        <v>45</v>
      </c>
      <c r="AF43" s="8">
        <v>1300</v>
      </c>
      <c r="AG43" s="8">
        <v>213</v>
      </c>
      <c r="AH43" s="8">
        <v>8202</v>
      </c>
      <c r="AI43" s="8">
        <v>3.9703946169509301</v>
      </c>
      <c r="AJ43" s="6">
        <v>6467</v>
      </c>
      <c r="AK43" s="6">
        <v>1.3528684088448999</v>
      </c>
      <c r="AL43" s="6">
        <v>218</v>
      </c>
      <c r="AM43">
        <v>0</v>
      </c>
      <c r="AN43">
        <v>97</v>
      </c>
      <c r="AO43" t="s">
        <v>72</v>
      </c>
      <c r="AP43">
        <v>0.29166666666666602</v>
      </c>
      <c r="AQ43" t="s">
        <v>84</v>
      </c>
      <c r="AR43">
        <v>0.28645833333333298</v>
      </c>
      <c r="AS43" t="s">
        <v>65</v>
      </c>
      <c r="AT43">
        <v>0.36979166666666602</v>
      </c>
      <c r="AU43">
        <v>220</v>
      </c>
      <c r="AV43">
        <v>239</v>
      </c>
      <c r="AW43">
        <v>80670</v>
      </c>
    </row>
    <row r="44" spans="1:49" hidden="1" x14ac:dyDescent="0.3">
      <c r="A44" s="8">
        <f t="shared" si="1"/>
        <v>26838</v>
      </c>
      <c r="B44" s="8">
        <f t="shared" si="2"/>
        <v>43</v>
      </c>
      <c r="C44" s="8">
        <f>IF(LEFT(E44,12)="National Tec",MAX($C$2:C43)+1,0)</f>
        <v>0</v>
      </c>
      <c r="D44" t="s">
        <v>433</v>
      </c>
      <c r="E44" t="s">
        <v>62</v>
      </c>
      <c r="F44" t="s">
        <v>48</v>
      </c>
      <c r="G44">
        <v>157</v>
      </c>
      <c r="H44">
        <v>1986</v>
      </c>
      <c r="I44">
        <v>2020</v>
      </c>
      <c r="J44" s="5">
        <v>26838</v>
      </c>
      <c r="K44" s="5">
        <v>5652</v>
      </c>
      <c r="L44" s="5">
        <v>42</v>
      </c>
      <c r="M44" s="5">
        <v>25.558596491227998</v>
      </c>
      <c r="N44" s="5">
        <v>26</v>
      </c>
      <c r="O44" s="5">
        <v>605</v>
      </c>
      <c r="P44" s="5">
        <v>79</v>
      </c>
      <c r="Q44" s="5">
        <v>2219</v>
      </c>
      <c r="R44" s="5">
        <v>105</v>
      </c>
      <c r="S44" s="5">
        <v>3271</v>
      </c>
      <c r="T44" s="5">
        <v>3.8802829435297799</v>
      </c>
      <c r="U44" s="6">
        <v>3727</v>
      </c>
      <c r="V44" s="6">
        <v>1.5165012074054101</v>
      </c>
      <c r="W44" s="6">
        <v>145</v>
      </c>
      <c r="X44" s="7">
        <v>0.22700000000000001</v>
      </c>
      <c r="Y44" s="8">
        <v>20781</v>
      </c>
      <c r="Z44" s="8">
        <v>7312</v>
      </c>
      <c r="AA44" s="8">
        <v>49</v>
      </c>
      <c r="AB44" s="8">
        <v>31.675263157894701</v>
      </c>
      <c r="AC44" s="8">
        <v>26</v>
      </c>
      <c r="AD44" s="8">
        <v>708</v>
      </c>
      <c r="AE44" s="8">
        <v>79</v>
      </c>
      <c r="AF44" s="8">
        <v>2729</v>
      </c>
      <c r="AG44" s="8">
        <v>105</v>
      </c>
      <c r="AH44" s="8">
        <v>4090</v>
      </c>
      <c r="AI44" s="8">
        <v>4.0027624048249599</v>
      </c>
      <c r="AJ44" s="6">
        <v>4157</v>
      </c>
      <c r="AK44" s="6">
        <v>1.7589607890305501</v>
      </c>
      <c r="AL44" s="6">
        <v>146</v>
      </c>
      <c r="AM44">
        <v>4</v>
      </c>
      <c r="AN44">
        <v>68</v>
      </c>
      <c r="AO44" t="s">
        <v>161</v>
      </c>
      <c r="AP44">
        <v>0.96747967479674801</v>
      </c>
      <c r="AQ44" t="s">
        <v>434</v>
      </c>
      <c r="AR44">
        <v>1.6260162601626001E-2</v>
      </c>
      <c r="AS44" t="s">
        <v>85</v>
      </c>
      <c r="AT44">
        <v>1</v>
      </c>
      <c r="AU44">
        <v>356</v>
      </c>
      <c r="AV44">
        <v>418</v>
      </c>
      <c r="AW44">
        <v>110499</v>
      </c>
    </row>
    <row r="45" spans="1:49" hidden="1" x14ac:dyDescent="0.3">
      <c r="A45" s="8">
        <f t="shared" si="1"/>
        <v>27277</v>
      </c>
      <c r="B45" s="8">
        <f t="shared" si="2"/>
        <v>44</v>
      </c>
      <c r="C45" s="8">
        <f>IF(LEFT(E45,12)="National Tec",MAX($C$2:C44)+1,0)</f>
        <v>0</v>
      </c>
      <c r="D45" t="s">
        <v>693</v>
      </c>
      <c r="E45" t="s">
        <v>47</v>
      </c>
      <c r="F45" t="s">
        <v>48</v>
      </c>
      <c r="G45">
        <v>493</v>
      </c>
      <c r="H45">
        <v>1975</v>
      </c>
      <c r="I45">
        <v>2019</v>
      </c>
      <c r="J45" s="5">
        <v>27277</v>
      </c>
      <c r="K45" s="5">
        <v>13046</v>
      </c>
      <c r="L45" s="5">
        <v>58</v>
      </c>
      <c r="M45" s="5">
        <v>26.881284358915899</v>
      </c>
      <c r="N45" s="5">
        <v>7</v>
      </c>
      <c r="O45" s="5">
        <v>137</v>
      </c>
      <c r="P45" s="5">
        <v>23</v>
      </c>
      <c r="Q45" s="5">
        <v>884</v>
      </c>
      <c r="R45" s="5">
        <v>236</v>
      </c>
      <c r="S45" s="5">
        <v>6985</v>
      </c>
      <c r="T45" s="5">
        <v>3.8753555466824201</v>
      </c>
      <c r="U45" s="6">
        <v>10863</v>
      </c>
      <c r="V45" s="6">
        <v>1.20095737825646</v>
      </c>
      <c r="W45" s="6">
        <v>433</v>
      </c>
      <c r="X45" s="7">
        <v>0.1227</v>
      </c>
      <c r="Y45" s="8">
        <v>27773</v>
      </c>
      <c r="Z45" s="8">
        <v>14870</v>
      </c>
      <c r="AA45" s="8">
        <v>61</v>
      </c>
      <c r="AB45" s="8">
        <v>30.292503695135199</v>
      </c>
      <c r="AC45" s="8">
        <v>7</v>
      </c>
      <c r="AD45" s="8">
        <v>141</v>
      </c>
      <c r="AE45" s="8">
        <v>23</v>
      </c>
      <c r="AF45" s="8">
        <v>940</v>
      </c>
      <c r="AG45" s="8">
        <v>236</v>
      </c>
      <c r="AH45" s="8">
        <v>7809</v>
      </c>
      <c r="AI45" s="8">
        <v>3.9179258121739999</v>
      </c>
      <c r="AJ45" s="6">
        <v>11680</v>
      </c>
      <c r="AK45" s="6">
        <v>1.27311643835616</v>
      </c>
      <c r="AL45" s="6">
        <v>437</v>
      </c>
      <c r="AM45">
        <v>0</v>
      </c>
      <c r="AN45">
        <v>141</v>
      </c>
      <c r="AO45" t="s">
        <v>92</v>
      </c>
      <c r="AP45">
        <v>0.33236994219653099</v>
      </c>
      <c r="AQ45" t="s">
        <v>694</v>
      </c>
      <c r="AR45">
        <v>0.17919075144508601</v>
      </c>
      <c r="AS45" t="s">
        <v>51</v>
      </c>
      <c r="AT45">
        <v>0.85260115606936404</v>
      </c>
      <c r="AU45">
        <v>281</v>
      </c>
      <c r="AV45">
        <v>275</v>
      </c>
      <c r="AW45">
        <v>52718</v>
      </c>
    </row>
    <row r="46" spans="1:49" hidden="1" x14ac:dyDescent="0.3">
      <c r="A46" s="8">
        <f t="shared" si="1"/>
        <v>27508</v>
      </c>
      <c r="B46" s="8">
        <f t="shared" si="2"/>
        <v>45</v>
      </c>
      <c r="C46" s="8">
        <f>IF(LEFT(E46,12)="National Tec",MAX($C$2:C45)+1,0)</f>
        <v>0</v>
      </c>
      <c r="D46" t="s">
        <v>149</v>
      </c>
      <c r="E46" t="s">
        <v>150</v>
      </c>
      <c r="F46" t="s">
        <v>48</v>
      </c>
      <c r="G46">
        <v>168</v>
      </c>
      <c r="H46">
        <v>1987</v>
      </c>
      <c r="I46">
        <v>2020</v>
      </c>
      <c r="J46" s="5">
        <v>27508</v>
      </c>
      <c r="K46" s="5">
        <v>3952</v>
      </c>
      <c r="L46" s="5">
        <v>38</v>
      </c>
      <c r="M46" s="5">
        <v>25.999999999999901</v>
      </c>
      <c r="N46" s="5">
        <v>25</v>
      </c>
      <c r="O46" s="5">
        <v>551</v>
      </c>
      <c r="P46" s="5">
        <v>114</v>
      </c>
      <c r="Q46" s="5">
        <v>3190</v>
      </c>
      <c r="R46" s="5">
        <v>158</v>
      </c>
      <c r="S46" s="5">
        <v>3823</v>
      </c>
      <c r="T46" s="5">
        <v>3.8727940102176901</v>
      </c>
      <c r="U46" s="6">
        <v>3149</v>
      </c>
      <c r="V46" s="6">
        <v>1.25500158780565</v>
      </c>
      <c r="W46" s="6">
        <v>125</v>
      </c>
      <c r="X46" s="7">
        <v>0.18720000000000001</v>
      </c>
      <c r="Y46" s="8">
        <v>21467</v>
      </c>
      <c r="Z46" s="8">
        <v>4862</v>
      </c>
      <c r="AA46" s="8">
        <v>44</v>
      </c>
      <c r="AB46" s="8">
        <v>29.8333333333333</v>
      </c>
      <c r="AC46" s="8">
        <v>25</v>
      </c>
      <c r="AD46" s="8">
        <v>809</v>
      </c>
      <c r="AE46" s="8">
        <v>114</v>
      </c>
      <c r="AF46" s="8">
        <v>3977</v>
      </c>
      <c r="AG46" s="8">
        <v>158</v>
      </c>
      <c r="AH46" s="8">
        <v>4679</v>
      </c>
      <c r="AI46" s="8">
        <v>3.99286778580435</v>
      </c>
      <c r="AJ46" s="6">
        <v>3334</v>
      </c>
      <c r="AK46" s="6">
        <v>1.4583083383323301</v>
      </c>
      <c r="AL46" s="6">
        <v>139</v>
      </c>
      <c r="AM46">
        <v>0</v>
      </c>
      <c r="AN46">
        <v>56</v>
      </c>
      <c r="AO46" t="s">
        <v>54</v>
      </c>
      <c r="AP46">
        <v>0.68382352941176405</v>
      </c>
      <c r="AQ46" t="s">
        <v>139</v>
      </c>
      <c r="AR46">
        <v>0.154411764705882</v>
      </c>
      <c r="AS46" t="s">
        <v>56</v>
      </c>
      <c r="AT46">
        <v>0.68382352941176405</v>
      </c>
      <c r="AU46">
        <v>188</v>
      </c>
      <c r="AV46">
        <v>234</v>
      </c>
      <c r="AW46">
        <v>186014</v>
      </c>
    </row>
    <row r="47" spans="1:49" hidden="1" x14ac:dyDescent="0.3">
      <c r="A47" s="8">
        <f t="shared" si="1"/>
        <v>27839</v>
      </c>
      <c r="B47" s="8">
        <f t="shared" si="2"/>
        <v>46</v>
      </c>
      <c r="C47" s="8">
        <f>IF(LEFT(E47,12)="National Tec",MAX($C$2:C46)+1,0)</f>
        <v>0</v>
      </c>
      <c r="D47" t="s">
        <v>247</v>
      </c>
      <c r="E47" t="s">
        <v>47</v>
      </c>
      <c r="F47" t="s">
        <v>48</v>
      </c>
      <c r="G47">
        <v>575</v>
      </c>
      <c r="H47">
        <v>1997</v>
      </c>
      <c r="I47">
        <v>2020</v>
      </c>
      <c r="J47" s="5">
        <v>27839</v>
      </c>
      <c r="K47" s="5">
        <v>15632</v>
      </c>
      <c r="L47" s="5">
        <v>59</v>
      </c>
      <c r="M47" s="5">
        <v>22.1236155405667</v>
      </c>
      <c r="N47" s="5">
        <v>16</v>
      </c>
      <c r="O47" s="5">
        <v>64</v>
      </c>
      <c r="P47" s="5">
        <v>117</v>
      </c>
      <c r="Q47" s="5">
        <v>2926</v>
      </c>
      <c r="R47" s="5">
        <v>265</v>
      </c>
      <c r="S47" s="5">
        <v>5493</v>
      </c>
      <c r="T47" s="5">
        <v>3.8685885292179898</v>
      </c>
      <c r="U47" s="6">
        <v>11034</v>
      </c>
      <c r="V47" s="6">
        <v>1.41671198114917</v>
      </c>
      <c r="W47" s="6">
        <v>444</v>
      </c>
      <c r="X47" s="7">
        <v>0.18709999999999999</v>
      </c>
      <c r="Y47" s="8">
        <v>24620</v>
      </c>
      <c r="Z47" s="8">
        <v>19231</v>
      </c>
      <c r="AA47" s="8">
        <v>66</v>
      </c>
      <c r="AB47" s="8">
        <v>24.664676902372801</v>
      </c>
      <c r="AC47" s="8">
        <v>16</v>
      </c>
      <c r="AD47" s="8">
        <v>68</v>
      </c>
      <c r="AE47" s="8">
        <v>117</v>
      </c>
      <c r="AF47" s="8">
        <v>3781</v>
      </c>
      <c r="AG47" s="8">
        <v>265</v>
      </c>
      <c r="AH47" s="8">
        <v>6856</v>
      </c>
      <c r="AI47" s="8">
        <v>3.9533593500031401</v>
      </c>
      <c r="AJ47" s="6">
        <v>12280</v>
      </c>
      <c r="AK47" s="6">
        <v>1.5660423452768699</v>
      </c>
      <c r="AL47" s="6">
        <v>465</v>
      </c>
      <c r="AM47">
        <v>1</v>
      </c>
      <c r="AN47">
        <v>196</v>
      </c>
      <c r="AO47" t="s">
        <v>135</v>
      </c>
      <c r="AP47">
        <v>0.57740585774058495</v>
      </c>
      <c r="AQ47" t="s">
        <v>59</v>
      </c>
      <c r="AR47">
        <v>0.18200836820083599</v>
      </c>
      <c r="AS47" t="s">
        <v>51</v>
      </c>
      <c r="AT47">
        <v>0.96652719665271902</v>
      </c>
      <c r="AU47">
        <v>845</v>
      </c>
      <c r="AV47">
        <v>962</v>
      </c>
      <c r="AW47">
        <v>108509</v>
      </c>
    </row>
    <row r="48" spans="1:49" hidden="1" x14ac:dyDescent="0.3">
      <c r="A48" s="8">
        <f t="shared" si="1"/>
        <v>27975</v>
      </c>
      <c r="B48" s="8">
        <f t="shared" si="2"/>
        <v>47</v>
      </c>
      <c r="C48" s="8">
        <f>IF(LEFT(E48,12)="National Tec",MAX($C$2:C47)+1,0)</f>
        <v>0</v>
      </c>
      <c r="D48" t="s">
        <v>266</v>
      </c>
      <c r="E48" t="s">
        <v>71</v>
      </c>
      <c r="F48" t="s">
        <v>48</v>
      </c>
      <c r="G48">
        <v>381</v>
      </c>
      <c r="H48">
        <v>1983</v>
      </c>
      <c r="I48">
        <v>2020</v>
      </c>
      <c r="J48" s="5">
        <v>27975</v>
      </c>
      <c r="K48" s="5">
        <v>7485</v>
      </c>
      <c r="L48" s="5">
        <v>40</v>
      </c>
      <c r="M48" s="5">
        <v>24.885317460317399</v>
      </c>
      <c r="N48" s="5">
        <v>29</v>
      </c>
      <c r="O48" s="5">
        <v>477</v>
      </c>
      <c r="P48" s="5">
        <v>98</v>
      </c>
      <c r="Q48" s="5">
        <v>1819</v>
      </c>
      <c r="R48" s="5">
        <v>251</v>
      </c>
      <c r="S48" s="5">
        <v>3925</v>
      </c>
      <c r="T48" s="5">
        <v>3.8671147704931199</v>
      </c>
      <c r="U48" s="6">
        <v>6425</v>
      </c>
      <c r="V48" s="6">
        <v>1.16498054474708</v>
      </c>
      <c r="W48" s="6">
        <v>324</v>
      </c>
      <c r="X48" s="7">
        <v>0.1875</v>
      </c>
      <c r="Y48" s="8">
        <v>22023</v>
      </c>
      <c r="Z48" s="8">
        <v>9212</v>
      </c>
      <c r="AA48" s="8">
        <v>47</v>
      </c>
      <c r="AB48" s="8">
        <v>29.929365079364999</v>
      </c>
      <c r="AC48" s="8">
        <v>29</v>
      </c>
      <c r="AD48" s="8">
        <v>570</v>
      </c>
      <c r="AE48" s="8">
        <v>98</v>
      </c>
      <c r="AF48" s="8">
        <v>2283</v>
      </c>
      <c r="AG48" s="8">
        <v>251</v>
      </c>
      <c r="AH48" s="8">
        <v>4991</v>
      </c>
      <c r="AI48" s="8">
        <v>3.9855348534481698</v>
      </c>
      <c r="AJ48" s="6">
        <v>6968</v>
      </c>
      <c r="AK48" s="6">
        <v>1.32204362801377</v>
      </c>
      <c r="AL48" s="6">
        <v>343</v>
      </c>
      <c r="AM48">
        <v>2</v>
      </c>
      <c r="AN48">
        <v>111</v>
      </c>
      <c r="AO48" t="s">
        <v>100</v>
      </c>
      <c r="AP48">
        <v>0.64784053156146104</v>
      </c>
      <c r="AQ48" t="s">
        <v>234</v>
      </c>
      <c r="AR48">
        <v>9.6345514950166106E-2</v>
      </c>
      <c r="AS48" t="s">
        <v>85</v>
      </c>
      <c r="AT48">
        <v>0.70099667774086305</v>
      </c>
      <c r="AU48">
        <v>534</v>
      </c>
      <c r="AV48">
        <v>649</v>
      </c>
      <c r="AW48">
        <v>224856</v>
      </c>
    </row>
    <row r="49" spans="1:49" hidden="1" x14ac:dyDescent="0.3">
      <c r="A49" s="8">
        <f t="shared" si="1"/>
        <v>28067</v>
      </c>
      <c r="B49" s="8">
        <f t="shared" si="2"/>
        <v>48</v>
      </c>
      <c r="C49" s="8">
        <f>IF(LEFT(E49,12)="National Tec",MAX($C$2:C48)+1,0)</f>
        <v>0</v>
      </c>
      <c r="D49" t="s">
        <v>206</v>
      </c>
      <c r="E49" t="s">
        <v>78</v>
      </c>
      <c r="F49" t="s">
        <v>48</v>
      </c>
      <c r="G49">
        <v>250</v>
      </c>
      <c r="H49">
        <v>1972</v>
      </c>
      <c r="I49">
        <v>2020</v>
      </c>
      <c r="J49" s="5">
        <v>28067</v>
      </c>
      <c r="K49" s="5">
        <v>5616</v>
      </c>
      <c r="L49" s="5">
        <v>41</v>
      </c>
      <c r="M49" s="5">
        <v>23.9166666666666</v>
      </c>
      <c r="N49" s="5">
        <v>16</v>
      </c>
      <c r="O49" s="5">
        <v>773</v>
      </c>
      <c r="P49" s="5">
        <v>36</v>
      </c>
      <c r="Q49" s="5">
        <v>1168</v>
      </c>
      <c r="R49" s="5">
        <v>228</v>
      </c>
      <c r="S49" s="5">
        <v>5111</v>
      </c>
      <c r="T49" s="5">
        <v>3.8661343786576898</v>
      </c>
      <c r="U49" s="6">
        <v>3813</v>
      </c>
      <c r="V49" s="6">
        <v>1.47285601888276</v>
      </c>
      <c r="W49" s="6">
        <v>194</v>
      </c>
      <c r="X49" s="7">
        <v>0.1196</v>
      </c>
      <c r="Y49" s="8">
        <v>29546</v>
      </c>
      <c r="Z49" s="8">
        <v>6379</v>
      </c>
      <c r="AA49" s="8">
        <v>43</v>
      </c>
      <c r="AB49" s="8">
        <v>25.749999999999901</v>
      </c>
      <c r="AC49" s="8">
        <v>16</v>
      </c>
      <c r="AD49" s="8">
        <v>806</v>
      </c>
      <c r="AE49" s="8">
        <v>36</v>
      </c>
      <c r="AF49" s="8">
        <v>1208</v>
      </c>
      <c r="AG49" s="8">
        <v>228</v>
      </c>
      <c r="AH49" s="8">
        <v>5840</v>
      </c>
      <c r="AI49" s="8">
        <v>3.9002146727612499</v>
      </c>
      <c r="AJ49" s="6">
        <v>4039</v>
      </c>
      <c r="AK49" s="6">
        <v>1.5793513245852899</v>
      </c>
      <c r="AL49" s="6">
        <v>202</v>
      </c>
      <c r="AM49">
        <v>0</v>
      </c>
      <c r="AN49">
        <v>79</v>
      </c>
      <c r="AO49" t="s">
        <v>67</v>
      </c>
      <c r="AP49">
        <v>0.3203125</v>
      </c>
      <c r="AQ49" t="s">
        <v>79</v>
      </c>
      <c r="AR49">
        <v>0.21875</v>
      </c>
      <c r="AS49" t="s">
        <v>69</v>
      </c>
      <c r="AT49">
        <v>0.4375</v>
      </c>
      <c r="AU49">
        <v>29</v>
      </c>
      <c r="AV49">
        <v>25</v>
      </c>
      <c r="AW49">
        <v>17157</v>
      </c>
    </row>
    <row r="50" spans="1:49" hidden="1" x14ac:dyDescent="0.3">
      <c r="A50" s="8">
        <f t="shared" si="1"/>
        <v>28184</v>
      </c>
      <c r="B50" s="8">
        <f t="shared" si="2"/>
        <v>49</v>
      </c>
      <c r="C50" s="8">
        <f>IF(LEFT(E50,12)="National Tec",MAX($C$2:C49)+1,0)</f>
        <v>0</v>
      </c>
      <c r="D50" t="s">
        <v>145</v>
      </c>
      <c r="E50" t="s">
        <v>146</v>
      </c>
      <c r="F50" t="s">
        <v>48</v>
      </c>
      <c r="G50">
        <v>180</v>
      </c>
      <c r="H50">
        <v>1993</v>
      </c>
      <c r="I50">
        <v>2020</v>
      </c>
      <c r="J50" s="5">
        <v>28184</v>
      </c>
      <c r="K50" s="5">
        <v>10485</v>
      </c>
      <c r="L50" s="5">
        <v>45</v>
      </c>
      <c r="M50" s="5">
        <v>19.505211485815799</v>
      </c>
      <c r="N50" s="5">
        <v>7</v>
      </c>
      <c r="O50" s="5">
        <v>529</v>
      </c>
      <c r="P50" s="5">
        <v>22</v>
      </c>
      <c r="Q50" s="5">
        <v>1490</v>
      </c>
      <c r="R50" s="5">
        <v>95</v>
      </c>
      <c r="S50" s="5">
        <v>4320</v>
      </c>
      <c r="T50" s="5">
        <v>3.8648781830686301</v>
      </c>
      <c r="U50" s="6">
        <v>8771</v>
      </c>
      <c r="V50" s="6">
        <v>1.1954167141717</v>
      </c>
      <c r="W50" s="6">
        <v>155</v>
      </c>
      <c r="X50" s="7">
        <v>0.2344</v>
      </c>
      <c r="Y50" s="8">
        <v>28244</v>
      </c>
      <c r="Z50" s="8">
        <v>13695</v>
      </c>
      <c r="AA50" s="8">
        <v>49</v>
      </c>
      <c r="AB50" s="8">
        <v>20.115007756796199</v>
      </c>
      <c r="AC50" s="8">
        <v>7</v>
      </c>
      <c r="AD50" s="8">
        <v>549</v>
      </c>
      <c r="AE50" s="8">
        <v>22</v>
      </c>
      <c r="AF50" s="8">
        <v>1677</v>
      </c>
      <c r="AG50" s="8">
        <v>95</v>
      </c>
      <c r="AH50" s="8">
        <v>4881</v>
      </c>
      <c r="AI50" s="8">
        <v>3.9133134787569799</v>
      </c>
      <c r="AJ50" s="6">
        <v>11228</v>
      </c>
      <c r="AK50" s="6">
        <v>1.2197185607409999</v>
      </c>
      <c r="AL50" s="6">
        <v>162</v>
      </c>
      <c r="AM50">
        <v>0</v>
      </c>
      <c r="AN50">
        <v>64</v>
      </c>
      <c r="AO50" t="s">
        <v>50</v>
      </c>
      <c r="AP50">
        <v>0.73026315789473595</v>
      </c>
      <c r="AQ50" t="s">
        <v>147</v>
      </c>
      <c r="AR50">
        <v>0.11184210526315699</v>
      </c>
      <c r="AS50" t="s">
        <v>51</v>
      </c>
      <c r="AT50">
        <v>0.78947368421052599</v>
      </c>
      <c r="AU50">
        <v>2214</v>
      </c>
      <c r="AV50">
        <v>2233</v>
      </c>
      <c r="AW50">
        <v>227881</v>
      </c>
    </row>
    <row r="51" spans="1:49" hidden="1" x14ac:dyDescent="0.3">
      <c r="A51" s="8">
        <f t="shared" si="1"/>
        <v>28219</v>
      </c>
      <c r="B51" s="8">
        <f t="shared" si="2"/>
        <v>50</v>
      </c>
      <c r="C51" s="8">
        <f>IF(LEFT(E51,12)="National Tec",MAX($C$2:C50)+1,0)</f>
        <v>0</v>
      </c>
      <c r="D51" t="s">
        <v>151</v>
      </c>
      <c r="E51" t="s">
        <v>78</v>
      </c>
      <c r="F51" t="s">
        <v>48</v>
      </c>
      <c r="G51">
        <v>107</v>
      </c>
      <c r="H51">
        <v>1998</v>
      </c>
      <c r="I51">
        <v>2020</v>
      </c>
      <c r="J51" s="5">
        <v>28219</v>
      </c>
      <c r="K51" s="5">
        <v>5694</v>
      </c>
      <c r="L51" s="5">
        <v>35</v>
      </c>
      <c r="M51" s="5">
        <v>18.413492063492001</v>
      </c>
      <c r="N51" s="5">
        <v>11</v>
      </c>
      <c r="O51" s="5">
        <v>541</v>
      </c>
      <c r="P51" s="5">
        <v>57</v>
      </c>
      <c r="Q51" s="5">
        <v>4244</v>
      </c>
      <c r="R51" s="5">
        <v>89</v>
      </c>
      <c r="S51" s="5">
        <v>5215</v>
      </c>
      <c r="T51" s="5">
        <v>3.8644762871198299</v>
      </c>
      <c r="U51" s="6">
        <v>3157</v>
      </c>
      <c r="V51" s="6">
        <v>1.8036110231232101</v>
      </c>
      <c r="W51" s="6">
        <v>99</v>
      </c>
      <c r="X51" s="7">
        <v>0.11269999999999999</v>
      </c>
      <c r="Y51" s="8">
        <v>28032</v>
      </c>
      <c r="Z51" s="8">
        <v>6417</v>
      </c>
      <c r="AA51" s="8">
        <v>38</v>
      </c>
      <c r="AB51" s="8">
        <v>19.580158730158701</v>
      </c>
      <c r="AC51" s="8">
        <v>11</v>
      </c>
      <c r="AD51" s="8">
        <v>634</v>
      </c>
      <c r="AE51" s="8">
        <v>57</v>
      </c>
      <c r="AF51" s="8">
        <v>4700</v>
      </c>
      <c r="AG51" s="8">
        <v>89</v>
      </c>
      <c r="AH51" s="8">
        <v>5823</v>
      </c>
      <c r="AI51" s="8">
        <v>3.9153761802523599</v>
      </c>
      <c r="AJ51" s="6">
        <v>3285</v>
      </c>
      <c r="AK51" s="6">
        <v>1.95342465753424</v>
      </c>
      <c r="AL51" s="6">
        <v>100</v>
      </c>
      <c r="AM51">
        <v>0</v>
      </c>
      <c r="AN51">
        <v>35</v>
      </c>
      <c r="AO51" t="s">
        <v>100</v>
      </c>
      <c r="AP51">
        <v>0.72815533980582503</v>
      </c>
      <c r="AQ51" t="s">
        <v>152</v>
      </c>
      <c r="AR51">
        <v>0.14563106796116501</v>
      </c>
      <c r="AS51" t="s">
        <v>85</v>
      </c>
      <c r="AT51">
        <v>0.90291262135922301</v>
      </c>
      <c r="AU51">
        <v>686</v>
      </c>
      <c r="AV51">
        <v>657</v>
      </c>
      <c r="AW51">
        <v>224856</v>
      </c>
    </row>
    <row r="52" spans="1:49" hidden="1" x14ac:dyDescent="0.3">
      <c r="A52" s="8">
        <f t="shared" si="1"/>
        <v>29013</v>
      </c>
      <c r="B52" s="8">
        <f t="shared" si="2"/>
        <v>51</v>
      </c>
      <c r="C52" s="8">
        <f>IF(LEFT(E52,12)="National Tec",MAX($C$2:C51)+1,0)</f>
        <v>0</v>
      </c>
      <c r="D52" t="s">
        <v>798</v>
      </c>
      <c r="E52" t="s">
        <v>47</v>
      </c>
      <c r="F52" t="s">
        <v>48</v>
      </c>
      <c r="G52">
        <v>280</v>
      </c>
      <c r="H52">
        <v>1983</v>
      </c>
      <c r="I52">
        <v>2020</v>
      </c>
      <c r="J52" s="5">
        <v>29013</v>
      </c>
      <c r="K52" s="5">
        <v>4180</v>
      </c>
      <c r="L52" s="5">
        <v>44</v>
      </c>
      <c r="M52" s="5">
        <v>25.561644077548699</v>
      </c>
      <c r="N52" s="5">
        <v>32</v>
      </c>
      <c r="O52" s="5">
        <v>633</v>
      </c>
      <c r="P52" s="5">
        <v>161</v>
      </c>
      <c r="Q52" s="5">
        <v>1905</v>
      </c>
      <c r="R52" s="5">
        <v>221</v>
      </c>
      <c r="S52" s="5">
        <v>3278</v>
      </c>
      <c r="T52" s="5">
        <v>3.85604004512256</v>
      </c>
      <c r="U52" s="6">
        <v>1600</v>
      </c>
      <c r="V52" s="6">
        <v>2.6124999999999998</v>
      </c>
      <c r="W52" s="6">
        <v>189</v>
      </c>
      <c r="X52" s="7">
        <v>0.3417</v>
      </c>
      <c r="Y52" s="8">
        <v>18057</v>
      </c>
      <c r="Z52" s="8">
        <v>6350</v>
      </c>
      <c r="AA52" s="8">
        <v>56</v>
      </c>
      <c r="AB52" s="8">
        <v>29.912834553739199</v>
      </c>
      <c r="AC52" s="8">
        <v>32</v>
      </c>
      <c r="AD52" s="8">
        <v>882</v>
      </c>
      <c r="AE52" s="8">
        <v>161</v>
      </c>
      <c r="AF52" s="8">
        <v>2868</v>
      </c>
      <c r="AG52" s="8">
        <v>221</v>
      </c>
      <c r="AH52" s="8">
        <v>4967</v>
      </c>
      <c r="AI52" s="8">
        <v>4.0415026497549604</v>
      </c>
      <c r="AJ52" s="6">
        <v>1928</v>
      </c>
      <c r="AK52" s="6">
        <v>3.2935684647302899</v>
      </c>
      <c r="AL52" s="6">
        <v>226</v>
      </c>
      <c r="AM52">
        <v>0</v>
      </c>
      <c r="AN52">
        <v>4</v>
      </c>
      <c r="AO52" t="s">
        <v>76</v>
      </c>
      <c r="AP52">
        <v>0.4</v>
      </c>
      <c r="AQ52" t="s">
        <v>68</v>
      </c>
      <c r="AR52">
        <v>0.20624999999999999</v>
      </c>
      <c r="AS52" t="s">
        <v>187</v>
      </c>
      <c r="AT52">
        <v>0.61875000000000002</v>
      </c>
      <c r="AU52">
        <v>220</v>
      </c>
      <c r="AV52">
        <v>380</v>
      </c>
      <c r="AW52">
        <v>54940</v>
      </c>
    </row>
    <row r="53" spans="1:49" x14ac:dyDescent="0.3">
      <c r="A53" s="8">
        <f t="shared" si="1"/>
        <v>29180</v>
      </c>
      <c r="B53" s="8">
        <f t="shared" si="2"/>
        <v>52</v>
      </c>
      <c r="C53" s="8">
        <f>IF(LEFT(E53,12)="National Tec",MAX($C$2:C52)+1,0)</f>
        <v>8</v>
      </c>
      <c r="D53" t="s">
        <v>148</v>
      </c>
      <c r="E53" t="s">
        <v>132</v>
      </c>
      <c r="F53" t="s">
        <v>48</v>
      </c>
      <c r="G53">
        <v>217</v>
      </c>
      <c r="H53">
        <v>1979</v>
      </c>
      <c r="I53">
        <v>2019</v>
      </c>
      <c r="J53" s="5">
        <v>29180</v>
      </c>
      <c r="K53" s="5">
        <v>7677</v>
      </c>
      <c r="L53" s="5">
        <v>47</v>
      </c>
      <c r="M53" s="5">
        <v>24.933333333333302</v>
      </c>
      <c r="N53" s="5">
        <v>6</v>
      </c>
      <c r="O53" s="5">
        <v>105</v>
      </c>
      <c r="P53" s="5">
        <v>113</v>
      </c>
      <c r="Q53" s="5">
        <v>4136</v>
      </c>
      <c r="R53" s="5">
        <v>153</v>
      </c>
      <c r="S53" s="5">
        <v>4733</v>
      </c>
      <c r="T53" s="5">
        <v>3.8542202935104499</v>
      </c>
      <c r="U53" s="6">
        <v>4781</v>
      </c>
      <c r="V53" s="6">
        <v>1.6057310186153499</v>
      </c>
      <c r="W53" s="6">
        <v>189</v>
      </c>
      <c r="X53" s="7">
        <v>0.20799999999999999</v>
      </c>
      <c r="Y53" s="8">
        <v>21106</v>
      </c>
      <c r="Z53" s="8">
        <v>9693</v>
      </c>
      <c r="AA53" s="8">
        <v>54</v>
      </c>
      <c r="AB53" s="8">
        <v>29.099999999999898</v>
      </c>
      <c r="AC53" s="8">
        <v>6</v>
      </c>
      <c r="AD53" s="8">
        <v>169</v>
      </c>
      <c r="AE53" s="8">
        <v>113</v>
      </c>
      <c r="AF53" s="8">
        <v>5540</v>
      </c>
      <c r="AG53" s="8">
        <v>153</v>
      </c>
      <c r="AH53" s="8">
        <v>6254</v>
      </c>
      <c r="AI53" s="8">
        <v>3.99756722642194</v>
      </c>
      <c r="AJ53" s="6">
        <v>5036</v>
      </c>
      <c r="AK53" s="6">
        <v>1.9247418586179501</v>
      </c>
      <c r="AL53" s="6">
        <v>196</v>
      </c>
      <c r="AM53">
        <v>0</v>
      </c>
      <c r="AN53">
        <v>169</v>
      </c>
      <c r="AO53" t="s">
        <v>54</v>
      </c>
      <c r="AP53">
        <v>0.87037037037037002</v>
      </c>
      <c r="AQ53" t="s">
        <v>108</v>
      </c>
      <c r="AR53">
        <v>6.1728395061728301E-2</v>
      </c>
      <c r="AS53" t="s">
        <v>56</v>
      </c>
      <c r="AT53">
        <v>0.87037037037037002</v>
      </c>
      <c r="AU53">
        <v>180</v>
      </c>
      <c r="AV53">
        <v>257</v>
      </c>
      <c r="AW53">
        <v>186014</v>
      </c>
    </row>
    <row r="54" spans="1:49" hidden="1" x14ac:dyDescent="0.3">
      <c r="A54" s="8">
        <f t="shared" si="1"/>
        <v>29438</v>
      </c>
      <c r="B54" s="8">
        <f t="shared" si="2"/>
        <v>53</v>
      </c>
      <c r="C54" s="8">
        <f>IF(LEFT(E54,12)="National Tec",MAX($C$2:C53)+1,0)</f>
        <v>0</v>
      </c>
      <c r="D54" t="s">
        <v>1003</v>
      </c>
      <c r="E54" t="s">
        <v>47</v>
      </c>
      <c r="F54" t="s">
        <v>48</v>
      </c>
      <c r="G54">
        <v>161</v>
      </c>
      <c r="H54">
        <v>1985</v>
      </c>
      <c r="I54">
        <v>2020</v>
      </c>
      <c r="J54" s="5">
        <v>29438</v>
      </c>
      <c r="K54" s="5">
        <v>20640</v>
      </c>
      <c r="L54" s="5">
        <v>70</v>
      </c>
      <c r="M54" s="5">
        <v>20.105059673305899</v>
      </c>
      <c r="N54" s="5">
        <v>4</v>
      </c>
      <c r="O54" s="5">
        <v>108</v>
      </c>
      <c r="P54" s="5">
        <v>16</v>
      </c>
      <c r="Q54" s="5">
        <v>718</v>
      </c>
      <c r="R54" s="5">
        <v>61</v>
      </c>
      <c r="S54" s="5">
        <v>7220</v>
      </c>
      <c r="T54" s="5">
        <v>3.8513827989757301</v>
      </c>
      <c r="U54" s="6">
        <v>17411</v>
      </c>
      <c r="V54" s="6">
        <v>1.1854574694158799</v>
      </c>
      <c r="W54" s="6">
        <v>146</v>
      </c>
      <c r="X54" s="7">
        <v>0.107</v>
      </c>
      <c r="Y54" s="8">
        <v>32108</v>
      </c>
      <c r="Z54" s="8">
        <v>23114</v>
      </c>
      <c r="AA54" s="8">
        <v>73</v>
      </c>
      <c r="AB54" s="8">
        <v>21.120077988324201</v>
      </c>
      <c r="AC54" s="8">
        <v>4</v>
      </c>
      <c r="AD54" s="8">
        <v>111</v>
      </c>
      <c r="AE54" s="8">
        <v>16</v>
      </c>
      <c r="AF54" s="8">
        <v>774</v>
      </c>
      <c r="AG54" s="8">
        <v>61</v>
      </c>
      <c r="AH54" s="8">
        <v>7823</v>
      </c>
      <c r="AI54" s="8">
        <v>3.87524361990168</v>
      </c>
      <c r="AJ54" s="6">
        <v>18883</v>
      </c>
      <c r="AK54" s="6">
        <v>1.2240639728856599</v>
      </c>
      <c r="AL54" s="6">
        <v>148</v>
      </c>
      <c r="AM54">
        <v>0</v>
      </c>
      <c r="AN54">
        <v>84</v>
      </c>
      <c r="AO54" t="s">
        <v>135</v>
      </c>
      <c r="AP54">
        <v>0.38931297709923601</v>
      </c>
      <c r="AQ54" t="s">
        <v>159</v>
      </c>
      <c r="AR54">
        <v>0.18320610687022901</v>
      </c>
      <c r="AS54" t="s">
        <v>51</v>
      </c>
      <c r="AT54">
        <v>0.78625954198473202</v>
      </c>
      <c r="AU54">
        <v>1057</v>
      </c>
      <c r="AV54">
        <v>1005</v>
      </c>
      <c r="AW54">
        <v>108509</v>
      </c>
    </row>
    <row r="55" spans="1:49" hidden="1" x14ac:dyDescent="0.3">
      <c r="A55" s="8">
        <f t="shared" si="1"/>
        <v>29485</v>
      </c>
      <c r="B55" s="8">
        <f t="shared" si="2"/>
        <v>54</v>
      </c>
      <c r="C55" s="8">
        <f>IF(LEFT(E55,12)="National Tec",MAX($C$2:C54)+1,0)</f>
        <v>0</v>
      </c>
      <c r="D55" t="s">
        <v>292</v>
      </c>
      <c r="E55" t="s">
        <v>104</v>
      </c>
      <c r="F55" t="s">
        <v>48</v>
      </c>
      <c r="G55">
        <v>661</v>
      </c>
      <c r="H55">
        <v>1985</v>
      </c>
      <c r="I55">
        <v>2020</v>
      </c>
      <c r="J55" s="5">
        <v>29485</v>
      </c>
      <c r="K55" s="5">
        <v>47864</v>
      </c>
      <c r="L55" s="5">
        <v>74</v>
      </c>
      <c r="M55" s="5">
        <v>18.918774018123901</v>
      </c>
      <c r="N55" s="5">
        <v>46</v>
      </c>
      <c r="O55" s="5">
        <v>32</v>
      </c>
      <c r="P55" s="5">
        <v>86</v>
      </c>
      <c r="Q55" s="5">
        <v>1076</v>
      </c>
      <c r="R55" s="5">
        <v>408</v>
      </c>
      <c r="S55" s="5">
        <v>7456</v>
      </c>
      <c r="T55" s="5">
        <v>3.85101684732432</v>
      </c>
      <c r="U55" s="6">
        <v>38813</v>
      </c>
      <c r="V55" s="6">
        <v>1.23319506350964</v>
      </c>
      <c r="W55" s="6">
        <v>522</v>
      </c>
      <c r="X55" s="7">
        <v>0.16980000000000001</v>
      </c>
      <c r="Y55" s="8">
        <v>30076</v>
      </c>
      <c r="Z55" s="8">
        <v>57652</v>
      </c>
      <c r="AA55" s="8">
        <v>80</v>
      </c>
      <c r="AB55" s="8">
        <v>19.901341233567098</v>
      </c>
      <c r="AC55" s="8">
        <v>46</v>
      </c>
      <c r="AD55" s="8">
        <v>33</v>
      </c>
      <c r="AE55" s="8">
        <v>86</v>
      </c>
      <c r="AF55" s="8">
        <v>1220</v>
      </c>
      <c r="AG55" s="8">
        <v>408</v>
      </c>
      <c r="AH55" s="8">
        <v>8475</v>
      </c>
      <c r="AI55" s="8">
        <v>3.8951073501602802</v>
      </c>
      <c r="AJ55" s="6">
        <v>44491</v>
      </c>
      <c r="AK55" s="6">
        <v>1.2958126362635101</v>
      </c>
      <c r="AL55" s="6">
        <v>532</v>
      </c>
      <c r="AM55">
        <v>3</v>
      </c>
      <c r="AN55">
        <v>339</v>
      </c>
      <c r="AO55" t="s">
        <v>91</v>
      </c>
      <c r="AP55">
        <v>0.89463220675944299</v>
      </c>
      <c r="AQ55" t="s">
        <v>92</v>
      </c>
      <c r="AR55">
        <v>2.7833001988071499E-2</v>
      </c>
      <c r="AS55" t="s">
        <v>51</v>
      </c>
      <c r="AT55">
        <v>0.97216699801192796</v>
      </c>
      <c r="AU55">
        <v>1262</v>
      </c>
      <c r="AV55">
        <v>1255</v>
      </c>
      <c r="AW55">
        <v>152312</v>
      </c>
    </row>
    <row r="56" spans="1:49" hidden="1" x14ac:dyDescent="0.3">
      <c r="A56" s="8">
        <f t="shared" si="1"/>
        <v>29844</v>
      </c>
      <c r="B56" s="8">
        <f t="shared" si="2"/>
        <v>55</v>
      </c>
      <c r="C56" s="8">
        <f>IF(LEFT(E56,12)="National Tec",MAX($C$2:C55)+1,0)</f>
        <v>0</v>
      </c>
      <c r="D56" t="s">
        <v>421</v>
      </c>
      <c r="E56" t="s">
        <v>275</v>
      </c>
      <c r="F56" t="s">
        <v>48</v>
      </c>
      <c r="G56">
        <v>744</v>
      </c>
      <c r="H56">
        <v>1977</v>
      </c>
      <c r="I56">
        <v>2020</v>
      </c>
      <c r="J56" s="5">
        <v>29844</v>
      </c>
      <c r="K56" s="5">
        <v>12628</v>
      </c>
      <c r="L56" s="5">
        <v>56</v>
      </c>
      <c r="M56" s="5">
        <v>28.996428571428499</v>
      </c>
      <c r="N56" s="5">
        <v>13</v>
      </c>
      <c r="O56" s="5">
        <v>115</v>
      </c>
      <c r="P56" s="5">
        <v>69</v>
      </c>
      <c r="Q56" s="5">
        <v>668</v>
      </c>
      <c r="R56" s="5">
        <v>451</v>
      </c>
      <c r="S56" s="5">
        <v>7240</v>
      </c>
      <c r="T56" s="5">
        <v>3.8475128295147001</v>
      </c>
      <c r="U56" s="6">
        <v>11153</v>
      </c>
      <c r="V56" s="6">
        <v>1.13225141217609</v>
      </c>
      <c r="W56" s="6">
        <v>639</v>
      </c>
      <c r="X56" s="7">
        <v>0.1646</v>
      </c>
      <c r="Y56" s="8">
        <v>26839</v>
      </c>
      <c r="Z56" s="8">
        <v>15117</v>
      </c>
      <c r="AA56" s="8">
        <v>61</v>
      </c>
      <c r="AB56" s="8">
        <v>31.7091220082599</v>
      </c>
      <c r="AC56" s="8">
        <v>13</v>
      </c>
      <c r="AD56" s="8">
        <v>148</v>
      </c>
      <c r="AE56" s="8">
        <v>69</v>
      </c>
      <c r="AF56" s="8">
        <v>830</v>
      </c>
      <c r="AG56" s="8">
        <v>451</v>
      </c>
      <c r="AH56" s="8">
        <v>8387</v>
      </c>
      <c r="AI56" s="8">
        <v>3.9281684154907799</v>
      </c>
      <c r="AJ56" s="6">
        <v>12193</v>
      </c>
      <c r="AK56" s="6">
        <v>1.2398097268924699</v>
      </c>
      <c r="AL56" s="6">
        <v>683</v>
      </c>
      <c r="AM56">
        <v>47</v>
      </c>
      <c r="AN56">
        <v>287</v>
      </c>
      <c r="AO56" t="s">
        <v>59</v>
      </c>
      <c r="AP56">
        <v>0.61676646706586802</v>
      </c>
      <c r="AQ56" t="s">
        <v>147</v>
      </c>
      <c r="AR56">
        <v>4.7904191616766401E-2</v>
      </c>
      <c r="AS56" t="s">
        <v>51</v>
      </c>
      <c r="AT56">
        <v>0.840319361277445</v>
      </c>
      <c r="AU56">
        <v>1240</v>
      </c>
      <c r="AV56">
        <v>1426</v>
      </c>
      <c r="AW56">
        <v>230678</v>
      </c>
    </row>
    <row r="57" spans="1:49" hidden="1" x14ac:dyDescent="0.3">
      <c r="A57" s="8">
        <f t="shared" si="1"/>
        <v>30340</v>
      </c>
      <c r="B57" s="8">
        <f t="shared" si="2"/>
        <v>56</v>
      </c>
      <c r="C57" s="8">
        <f>IF(LEFT(E57,12)="National Tec",MAX($C$2:C56)+1,0)</f>
        <v>0</v>
      </c>
      <c r="D57" t="s">
        <v>175</v>
      </c>
      <c r="E57" t="s">
        <v>176</v>
      </c>
      <c r="F57" t="s">
        <v>48</v>
      </c>
      <c r="G57">
        <v>209</v>
      </c>
      <c r="H57">
        <v>1993</v>
      </c>
      <c r="I57">
        <v>2020</v>
      </c>
      <c r="J57" s="5">
        <v>30340</v>
      </c>
      <c r="K57" s="5">
        <v>14754</v>
      </c>
      <c r="L57" s="5">
        <v>56</v>
      </c>
      <c r="M57" s="5">
        <v>24.187900234735</v>
      </c>
      <c r="N57" s="5">
        <v>11</v>
      </c>
      <c r="O57" s="5">
        <v>112</v>
      </c>
      <c r="P57" s="5">
        <v>28</v>
      </c>
      <c r="Q57" s="5">
        <v>1125</v>
      </c>
      <c r="R57" s="5">
        <v>141</v>
      </c>
      <c r="S57" s="5">
        <v>5596</v>
      </c>
      <c r="T57" s="5">
        <v>3.8423288885418101</v>
      </c>
      <c r="U57" s="6">
        <v>12522</v>
      </c>
      <c r="V57" s="6">
        <v>1.17824628653569</v>
      </c>
      <c r="W57" s="6">
        <v>186</v>
      </c>
      <c r="X57" s="7">
        <v>0.2094</v>
      </c>
      <c r="Y57" s="8">
        <v>32103</v>
      </c>
      <c r="Z57" s="8">
        <v>18662</v>
      </c>
      <c r="AA57" s="8">
        <v>58</v>
      </c>
      <c r="AB57" s="8">
        <v>24.780273547696599</v>
      </c>
      <c r="AC57" s="8">
        <v>11</v>
      </c>
      <c r="AD57" s="8">
        <v>119</v>
      </c>
      <c r="AE57" s="8">
        <v>28</v>
      </c>
      <c r="AF57" s="8">
        <v>1251</v>
      </c>
      <c r="AG57" s="8">
        <v>141</v>
      </c>
      <c r="AH57" s="8">
        <v>6087</v>
      </c>
      <c r="AI57" s="8">
        <v>3.87529092785734</v>
      </c>
      <c r="AJ57" s="6">
        <v>15259</v>
      </c>
      <c r="AK57" s="6">
        <v>1.2230159250278501</v>
      </c>
      <c r="AL57" s="6">
        <v>188</v>
      </c>
      <c r="AM57">
        <v>0</v>
      </c>
      <c r="AN57">
        <v>57</v>
      </c>
      <c r="AO57" t="s">
        <v>177</v>
      </c>
      <c r="AP57">
        <v>0.31976744186046502</v>
      </c>
      <c r="AQ57" t="s">
        <v>147</v>
      </c>
      <c r="AR57">
        <v>0.232558139534883</v>
      </c>
      <c r="AS57" t="s">
        <v>178</v>
      </c>
      <c r="AT57">
        <v>0.63372093023255804</v>
      </c>
      <c r="AU57">
        <v>1306</v>
      </c>
      <c r="AV57">
        <v>1297</v>
      </c>
      <c r="AW57">
        <v>105600</v>
      </c>
    </row>
    <row r="58" spans="1:49" hidden="1" x14ac:dyDescent="0.3">
      <c r="A58" s="8">
        <f t="shared" si="1"/>
        <v>31215</v>
      </c>
      <c r="B58" s="8">
        <f t="shared" si="2"/>
        <v>57</v>
      </c>
      <c r="C58" s="8">
        <f>IF(LEFT(E58,12)="National Tec",MAX($C$2:C57)+1,0)</f>
        <v>0</v>
      </c>
      <c r="D58" t="s">
        <v>109</v>
      </c>
      <c r="E58" t="s">
        <v>47</v>
      </c>
      <c r="F58" t="s">
        <v>48</v>
      </c>
      <c r="G58">
        <v>1134</v>
      </c>
      <c r="H58">
        <v>1991</v>
      </c>
      <c r="I58">
        <v>2020</v>
      </c>
      <c r="J58" s="5">
        <v>31215</v>
      </c>
      <c r="K58" s="5">
        <v>13424</v>
      </c>
      <c r="L58" s="5">
        <v>54</v>
      </c>
      <c r="M58" s="5">
        <v>22.932329581796601</v>
      </c>
      <c r="N58" s="5">
        <v>38</v>
      </c>
      <c r="O58" s="5">
        <v>49</v>
      </c>
      <c r="P58" s="5">
        <v>213</v>
      </c>
      <c r="Q58" s="5">
        <v>3394</v>
      </c>
      <c r="R58" s="5">
        <v>656</v>
      </c>
      <c r="S58" s="5">
        <v>5182</v>
      </c>
      <c r="T58" s="5">
        <v>3.8337780122576199</v>
      </c>
      <c r="U58" s="6">
        <v>12068</v>
      </c>
      <c r="V58" s="6">
        <v>1.11236327477626</v>
      </c>
      <c r="W58" s="6">
        <v>863</v>
      </c>
      <c r="X58" s="7">
        <v>0.24460000000000001</v>
      </c>
      <c r="Y58" s="8">
        <v>23297</v>
      </c>
      <c r="Z58" s="8">
        <v>17770</v>
      </c>
      <c r="AA58" s="8">
        <v>63</v>
      </c>
      <c r="AB58" s="8">
        <v>26.072517171984199</v>
      </c>
      <c r="AC58" s="8">
        <v>38</v>
      </c>
      <c r="AD58" s="8">
        <v>71</v>
      </c>
      <c r="AE58" s="8">
        <v>213</v>
      </c>
      <c r="AF58" s="8">
        <v>4554</v>
      </c>
      <c r="AG58" s="8">
        <v>656</v>
      </c>
      <c r="AH58" s="8">
        <v>6906</v>
      </c>
      <c r="AI58" s="8">
        <v>3.9697098992812498</v>
      </c>
      <c r="AJ58" s="6">
        <v>13584</v>
      </c>
      <c r="AK58" s="6">
        <v>1.3081566548881001</v>
      </c>
      <c r="AL58" s="6">
        <v>935</v>
      </c>
      <c r="AM58">
        <v>1</v>
      </c>
      <c r="AN58">
        <v>162</v>
      </c>
      <c r="AO58" t="s">
        <v>91</v>
      </c>
      <c r="AP58">
        <v>0.71206690561529196</v>
      </c>
      <c r="AQ58" t="s">
        <v>110</v>
      </c>
      <c r="AR58">
        <v>0.12903225806451599</v>
      </c>
      <c r="AS58" t="s">
        <v>51</v>
      </c>
      <c r="AT58">
        <v>0.83512544802867295</v>
      </c>
      <c r="AU58">
        <v>1021</v>
      </c>
      <c r="AV58">
        <v>1313</v>
      </c>
      <c r="AW58">
        <v>152312</v>
      </c>
    </row>
    <row r="59" spans="1:49" hidden="1" x14ac:dyDescent="0.3">
      <c r="A59" s="8">
        <f t="shared" si="1"/>
        <v>31824</v>
      </c>
      <c r="B59" s="8">
        <f t="shared" si="2"/>
        <v>58</v>
      </c>
      <c r="C59" s="8">
        <f>IF(LEFT(E59,12)="National Tec",MAX($C$2:C58)+1,0)</f>
        <v>0</v>
      </c>
      <c r="D59" t="s">
        <v>471</v>
      </c>
      <c r="E59" t="s">
        <v>47</v>
      </c>
      <c r="F59" t="s">
        <v>48</v>
      </c>
      <c r="G59">
        <v>416</v>
      </c>
      <c r="H59">
        <v>1989</v>
      </c>
      <c r="I59">
        <v>2020</v>
      </c>
      <c r="J59" s="5">
        <v>31824</v>
      </c>
      <c r="K59" s="5">
        <v>9174</v>
      </c>
      <c r="L59" s="5">
        <v>50</v>
      </c>
      <c r="M59" s="5">
        <v>26.3837523587523</v>
      </c>
      <c r="N59" s="5">
        <v>25</v>
      </c>
      <c r="O59" s="5">
        <v>290</v>
      </c>
      <c r="P59" s="5">
        <v>33</v>
      </c>
      <c r="Q59" s="5">
        <v>508</v>
      </c>
      <c r="R59" s="5">
        <v>258</v>
      </c>
      <c r="S59" s="5">
        <v>6424</v>
      </c>
      <c r="T59" s="5">
        <v>3.82791523776089</v>
      </c>
      <c r="U59" s="6">
        <v>8622</v>
      </c>
      <c r="V59" s="6">
        <v>1.0640222686151699</v>
      </c>
      <c r="W59" s="6">
        <v>383</v>
      </c>
      <c r="X59" s="7">
        <v>0.15659999999999999</v>
      </c>
      <c r="Y59" s="8">
        <v>30443</v>
      </c>
      <c r="Z59" s="8">
        <v>10878</v>
      </c>
      <c r="AA59" s="8">
        <v>55</v>
      </c>
      <c r="AB59" s="8">
        <v>29.431371406371401</v>
      </c>
      <c r="AC59" s="8">
        <v>25</v>
      </c>
      <c r="AD59" s="8">
        <v>320</v>
      </c>
      <c r="AE59" s="8">
        <v>33</v>
      </c>
      <c r="AF59" s="8">
        <v>577</v>
      </c>
      <c r="AG59" s="8">
        <v>258</v>
      </c>
      <c r="AH59" s="8">
        <v>7217</v>
      </c>
      <c r="AI59" s="8">
        <v>3.8913536265903099</v>
      </c>
      <c r="AJ59" s="6">
        <v>9349</v>
      </c>
      <c r="AK59" s="6">
        <v>1.16354690341212</v>
      </c>
      <c r="AL59" s="6">
        <v>391</v>
      </c>
      <c r="AM59">
        <v>0</v>
      </c>
      <c r="AN59">
        <v>111</v>
      </c>
      <c r="AO59" t="s">
        <v>59</v>
      </c>
      <c r="AP59">
        <v>0.21194029850746199</v>
      </c>
      <c r="AQ59" t="s">
        <v>147</v>
      </c>
      <c r="AR59">
        <v>0.164179104477611</v>
      </c>
      <c r="AS59" t="s">
        <v>51</v>
      </c>
      <c r="AT59">
        <v>0.638805970149253</v>
      </c>
      <c r="AU59">
        <v>1413</v>
      </c>
      <c r="AV59">
        <v>1519</v>
      </c>
      <c r="AW59">
        <v>230678</v>
      </c>
    </row>
    <row r="60" spans="1:49" x14ac:dyDescent="0.3">
      <c r="A60" s="8">
        <f t="shared" si="1"/>
        <v>32313</v>
      </c>
      <c r="B60" s="8">
        <f t="shared" si="2"/>
        <v>59</v>
      </c>
      <c r="C60" s="8">
        <f>IF(LEFT(E60,12)="National Tec",MAX($C$2:C59)+1,0)</f>
        <v>9</v>
      </c>
      <c r="D60" t="s">
        <v>160</v>
      </c>
      <c r="E60" t="s">
        <v>53</v>
      </c>
      <c r="F60" t="s">
        <v>48</v>
      </c>
      <c r="G60">
        <v>168</v>
      </c>
      <c r="H60">
        <v>2000</v>
      </c>
      <c r="I60">
        <v>2020</v>
      </c>
      <c r="J60" s="5">
        <v>32313</v>
      </c>
      <c r="K60" s="5">
        <v>5983</v>
      </c>
      <c r="L60" s="5">
        <v>44</v>
      </c>
      <c r="M60" s="5">
        <v>28.459523809523802</v>
      </c>
      <c r="N60" s="5">
        <v>15</v>
      </c>
      <c r="O60" s="5">
        <v>441</v>
      </c>
      <c r="P60" s="5">
        <v>23</v>
      </c>
      <c r="Q60" s="5">
        <v>745</v>
      </c>
      <c r="R60" s="5">
        <v>126</v>
      </c>
      <c r="S60" s="5">
        <v>4407</v>
      </c>
      <c r="T60" s="5">
        <v>3.8230861796395001</v>
      </c>
      <c r="U60" s="6">
        <v>2926</v>
      </c>
      <c r="V60" s="6">
        <v>2.0447710184552199</v>
      </c>
      <c r="W60" s="6">
        <v>160</v>
      </c>
      <c r="X60" s="7">
        <v>0.2427</v>
      </c>
      <c r="Y60" s="8">
        <v>25740</v>
      </c>
      <c r="Z60" s="8">
        <v>7900</v>
      </c>
      <c r="AA60" s="8">
        <v>51</v>
      </c>
      <c r="AB60" s="8">
        <v>31.626190476190398</v>
      </c>
      <c r="AC60" s="8">
        <v>15</v>
      </c>
      <c r="AD60" s="8">
        <v>583</v>
      </c>
      <c r="AE60" s="8">
        <v>23</v>
      </c>
      <c r="AF60" s="8">
        <v>947</v>
      </c>
      <c r="AG60" s="8">
        <v>126</v>
      </c>
      <c r="AH60" s="8">
        <v>5763</v>
      </c>
      <c r="AI60" s="8">
        <v>3.9402332210699198</v>
      </c>
      <c r="AJ60" s="6">
        <v>3378</v>
      </c>
      <c r="AK60" s="6">
        <v>2.33866193013617</v>
      </c>
      <c r="AL60" s="6">
        <v>165</v>
      </c>
      <c r="AM60">
        <v>0</v>
      </c>
      <c r="AN60">
        <v>11</v>
      </c>
      <c r="AO60" t="s">
        <v>161</v>
      </c>
      <c r="AP60">
        <v>0.940119760479041</v>
      </c>
      <c r="AQ60" t="s">
        <v>162</v>
      </c>
      <c r="AR60">
        <v>1.19760479041916E-2</v>
      </c>
      <c r="AS60" t="s">
        <v>85</v>
      </c>
      <c r="AT60">
        <v>0.97604790419161602</v>
      </c>
      <c r="AU60">
        <v>452</v>
      </c>
      <c r="AV60">
        <v>506</v>
      </c>
      <c r="AW60">
        <v>110499</v>
      </c>
    </row>
    <row r="61" spans="1:49" hidden="1" x14ac:dyDescent="0.3">
      <c r="A61" s="8">
        <f t="shared" si="1"/>
        <v>32857</v>
      </c>
      <c r="B61" s="8">
        <f t="shared" si="2"/>
        <v>60</v>
      </c>
      <c r="C61" s="8">
        <f>IF(LEFT(E61,12)="National Tec",MAX($C$2:C60)+1,0)</f>
        <v>0</v>
      </c>
      <c r="D61" t="s">
        <v>153</v>
      </c>
      <c r="E61" t="s">
        <v>112</v>
      </c>
      <c r="F61" t="s">
        <v>48</v>
      </c>
      <c r="G61">
        <v>159</v>
      </c>
      <c r="H61">
        <v>1991</v>
      </c>
      <c r="I61">
        <v>2020</v>
      </c>
      <c r="J61" s="5">
        <v>32857</v>
      </c>
      <c r="K61" s="5">
        <v>4418</v>
      </c>
      <c r="L61" s="5">
        <v>35</v>
      </c>
      <c r="M61" s="5">
        <v>24.75</v>
      </c>
      <c r="N61" s="5">
        <v>23</v>
      </c>
      <c r="O61" s="5">
        <v>394</v>
      </c>
      <c r="P61" s="5">
        <v>84</v>
      </c>
      <c r="Q61" s="5">
        <v>2709</v>
      </c>
      <c r="R61" s="5">
        <v>136</v>
      </c>
      <c r="S61" s="5">
        <v>3932</v>
      </c>
      <c r="T61" s="5">
        <v>3.8180319664794502</v>
      </c>
      <c r="U61" s="6">
        <v>2997</v>
      </c>
      <c r="V61" s="6">
        <v>1.47414080747414</v>
      </c>
      <c r="W61" s="6">
        <v>129</v>
      </c>
      <c r="X61" s="7">
        <v>0.15690000000000001</v>
      </c>
      <c r="Y61" s="8">
        <v>29571</v>
      </c>
      <c r="Z61" s="8">
        <v>5240</v>
      </c>
      <c r="AA61" s="8">
        <v>39</v>
      </c>
      <c r="AB61" s="8">
        <v>27.3333333333333</v>
      </c>
      <c r="AC61" s="8">
        <v>23</v>
      </c>
      <c r="AD61" s="8">
        <v>484</v>
      </c>
      <c r="AE61" s="8">
        <v>84</v>
      </c>
      <c r="AF61" s="8">
        <v>3230</v>
      </c>
      <c r="AG61" s="8">
        <v>136</v>
      </c>
      <c r="AH61" s="8">
        <v>4675</v>
      </c>
      <c r="AI61" s="8">
        <v>3.8999593055772301</v>
      </c>
      <c r="AJ61" s="6">
        <v>3154</v>
      </c>
      <c r="AK61" s="6">
        <v>1.6613823715916201</v>
      </c>
      <c r="AL61" s="6">
        <v>133</v>
      </c>
      <c r="AM61">
        <v>0</v>
      </c>
      <c r="AN61">
        <v>45</v>
      </c>
      <c r="AO61" t="s">
        <v>79</v>
      </c>
      <c r="AP61">
        <v>0.40944881889763701</v>
      </c>
      <c r="AQ61" t="s">
        <v>67</v>
      </c>
      <c r="AR61">
        <v>0.30708661417322802</v>
      </c>
      <c r="AS61" t="s">
        <v>69</v>
      </c>
      <c r="AT61">
        <v>0.52755905511810997</v>
      </c>
      <c r="AU61">
        <v>38</v>
      </c>
      <c r="AV61">
        <v>40</v>
      </c>
      <c r="AW61">
        <v>42054</v>
      </c>
    </row>
    <row r="62" spans="1:49" hidden="1" x14ac:dyDescent="0.3">
      <c r="A62" s="8">
        <f t="shared" si="1"/>
        <v>33063</v>
      </c>
      <c r="B62" s="8">
        <f t="shared" si="2"/>
        <v>61</v>
      </c>
      <c r="C62" s="8">
        <f>IF(LEFT(E62,12)="National Tec",MAX($C$2:C61)+1,0)</f>
        <v>0</v>
      </c>
      <c r="D62" t="s">
        <v>1004</v>
      </c>
      <c r="E62" t="s">
        <v>285</v>
      </c>
      <c r="F62" t="s">
        <v>48</v>
      </c>
      <c r="G62">
        <v>306</v>
      </c>
      <c r="H62">
        <v>1963</v>
      </c>
      <c r="I62">
        <v>2018</v>
      </c>
      <c r="J62" s="5">
        <v>33063</v>
      </c>
      <c r="K62" s="5">
        <v>5431</v>
      </c>
      <c r="L62" s="5">
        <v>34</v>
      </c>
      <c r="M62" s="5">
        <v>17.820238095238</v>
      </c>
      <c r="N62" s="5">
        <v>20</v>
      </c>
      <c r="O62" s="5">
        <v>932</v>
      </c>
      <c r="P62" s="5">
        <v>54</v>
      </c>
      <c r="Q62" s="5">
        <v>1802</v>
      </c>
      <c r="R62" s="5">
        <v>232</v>
      </c>
      <c r="S62" s="5">
        <v>4711</v>
      </c>
      <c r="T62" s="5">
        <v>3.8159561782348801</v>
      </c>
      <c r="U62" s="6">
        <v>4051</v>
      </c>
      <c r="V62" s="6">
        <v>1.3406566279930801</v>
      </c>
      <c r="W62" s="6">
        <v>205</v>
      </c>
      <c r="X62" s="7">
        <v>6.0499999999999998E-2</v>
      </c>
      <c r="Y62" s="8">
        <v>36710</v>
      </c>
      <c r="Z62" s="8">
        <v>5781</v>
      </c>
      <c r="AA62" s="8">
        <v>36</v>
      </c>
      <c r="AB62" s="8">
        <v>18.870238095238001</v>
      </c>
      <c r="AC62" s="8">
        <v>20</v>
      </c>
      <c r="AD62" s="8">
        <v>941</v>
      </c>
      <c r="AE62" s="8">
        <v>54</v>
      </c>
      <c r="AF62" s="8">
        <v>1845</v>
      </c>
      <c r="AG62" s="8">
        <v>232</v>
      </c>
      <c r="AH62" s="8">
        <v>4967</v>
      </c>
      <c r="AI62" s="8">
        <v>3.8337797299057499</v>
      </c>
      <c r="AJ62" s="6">
        <v>4149</v>
      </c>
      <c r="AK62" s="6">
        <v>1.39334779464931</v>
      </c>
      <c r="AL62" s="6">
        <v>208</v>
      </c>
      <c r="AM62">
        <v>0</v>
      </c>
      <c r="AN62">
        <v>36</v>
      </c>
      <c r="AO62" t="s">
        <v>135</v>
      </c>
      <c r="AP62">
        <v>0.64</v>
      </c>
      <c r="AQ62" t="s">
        <v>291</v>
      </c>
      <c r="AR62">
        <v>0.12</v>
      </c>
      <c r="AS62" t="s">
        <v>51</v>
      </c>
      <c r="AT62">
        <v>0.88</v>
      </c>
      <c r="AU62">
        <v>1175</v>
      </c>
      <c r="AV62">
        <v>1105</v>
      </c>
      <c r="AW62">
        <v>108509</v>
      </c>
    </row>
    <row r="63" spans="1:49" hidden="1" x14ac:dyDescent="0.3">
      <c r="A63" s="8">
        <f t="shared" si="1"/>
        <v>33148</v>
      </c>
      <c r="B63" s="8">
        <f t="shared" si="2"/>
        <v>62</v>
      </c>
      <c r="C63" s="8">
        <f>IF(LEFT(E63,12)="National Tec",MAX($C$2:C62)+1,0)</f>
        <v>0</v>
      </c>
      <c r="D63" t="s">
        <v>430</v>
      </c>
      <c r="E63" t="s">
        <v>78</v>
      </c>
      <c r="F63" t="s">
        <v>48</v>
      </c>
      <c r="G63">
        <v>190</v>
      </c>
      <c r="H63">
        <v>1981</v>
      </c>
      <c r="I63">
        <v>2020</v>
      </c>
      <c r="J63" s="5">
        <v>33148</v>
      </c>
      <c r="K63" s="5">
        <v>3093</v>
      </c>
      <c r="L63" s="5">
        <v>30</v>
      </c>
      <c r="M63" s="5">
        <v>24.037301587301499</v>
      </c>
      <c r="N63" s="5">
        <v>58</v>
      </c>
      <c r="O63" s="5">
        <v>1408</v>
      </c>
      <c r="P63" s="5">
        <v>104</v>
      </c>
      <c r="Q63" s="5">
        <v>2090</v>
      </c>
      <c r="R63" s="5">
        <v>164</v>
      </c>
      <c r="S63" s="5">
        <v>2813</v>
      </c>
      <c r="T63" s="5">
        <v>3.8151856244222202</v>
      </c>
      <c r="U63" s="6">
        <v>1709</v>
      </c>
      <c r="V63" s="6">
        <v>1.8098303101228701</v>
      </c>
      <c r="W63" s="6">
        <v>158</v>
      </c>
      <c r="X63" s="7">
        <v>0.28649999999999998</v>
      </c>
      <c r="Y63" s="8">
        <v>22510</v>
      </c>
      <c r="Z63" s="8">
        <v>4335</v>
      </c>
      <c r="AA63" s="8">
        <v>38</v>
      </c>
      <c r="AB63" s="8">
        <v>28.770634920634901</v>
      </c>
      <c r="AC63" s="8">
        <v>58</v>
      </c>
      <c r="AD63" s="8">
        <v>1851</v>
      </c>
      <c r="AE63" s="8">
        <v>104</v>
      </c>
      <c r="AF63" s="8">
        <v>2887</v>
      </c>
      <c r="AG63" s="8">
        <v>164</v>
      </c>
      <c r="AH63" s="8">
        <v>3913</v>
      </c>
      <c r="AI63" s="8">
        <v>3.9795689862360102</v>
      </c>
      <c r="AJ63" s="6">
        <v>1883</v>
      </c>
      <c r="AK63" s="6">
        <v>2.3021773765268101</v>
      </c>
      <c r="AL63" s="6">
        <v>165</v>
      </c>
      <c r="AM63">
        <v>0</v>
      </c>
      <c r="AN63">
        <v>16</v>
      </c>
      <c r="AO63" t="s">
        <v>83</v>
      </c>
      <c r="AP63">
        <v>0.73103448275862004</v>
      </c>
      <c r="AQ63" t="s">
        <v>357</v>
      </c>
      <c r="AR63">
        <v>0.14482758620689601</v>
      </c>
      <c r="AS63" t="s">
        <v>85</v>
      </c>
      <c r="AT63">
        <v>0.89655172413793105</v>
      </c>
      <c r="AU63">
        <v>578</v>
      </c>
      <c r="AV63">
        <v>744</v>
      </c>
      <c r="AW63">
        <v>73903</v>
      </c>
    </row>
    <row r="64" spans="1:49" hidden="1" x14ac:dyDescent="0.3">
      <c r="A64" s="8">
        <f t="shared" si="1"/>
        <v>35679</v>
      </c>
      <c r="B64" s="8">
        <f t="shared" si="2"/>
        <v>63</v>
      </c>
      <c r="C64" s="8">
        <f>IF(LEFT(E64,12)="National Tec",MAX($C$2:C63)+1,0)</f>
        <v>0</v>
      </c>
      <c r="D64" t="s">
        <v>1005</v>
      </c>
      <c r="E64" t="s">
        <v>112</v>
      </c>
      <c r="F64" t="s">
        <v>48</v>
      </c>
      <c r="G64">
        <v>192</v>
      </c>
      <c r="H64">
        <v>1981</v>
      </c>
      <c r="I64">
        <v>2011</v>
      </c>
      <c r="J64" s="5">
        <v>35679</v>
      </c>
      <c r="K64" s="5">
        <v>6849</v>
      </c>
      <c r="L64" s="5">
        <v>46</v>
      </c>
      <c r="M64" s="5">
        <v>22.5238884988884</v>
      </c>
      <c r="N64" s="5">
        <v>5</v>
      </c>
      <c r="O64" s="5">
        <v>180</v>
      </c>
      <c r="P64" s="5">
        <v>54</v>
      </c>
      <c r="Q64" s="5">
        <v>2128</v>
      </c>
      <c r="R64" s="5">
        <v>87</v>
      </c>
      <c r="S64" s="5">
        <v>3746</v>
      </c>
      <c r="T64" s="5">
        <v>3.7919181685529799</v>
      </c>
      <c r="U64" s="6">
        <v>5384</v>
      </c>
      <c r="V64" s="6">
        <v>1.2721025260029699</v>
      </c>
      <c r="W64" s="6">
        <v>181</v>
      </c>
      <c r="X64" s="7">
        <v>0.2109</v>
      </c>
      <c r="Y64" s="8">
        <v>28341</v>
      </c>
      <c r="Z64" s="8">
        <v>8680</v>
      </c>
      <c r="AA64" s="8">
        <v>54</v>
      </c>
      <c r="AB64" s="8">
        <v>25.602856752856699</v>
      </c>
      <c r="AC64" s="8">
        <v>5</v>
      </c>
      <c r="AD64" s="8">
        <v>239</v>
      </c>
      <c r="AE64" s="8">
        <v>54</v>
      </c>
      <c r="AF64" s="8">
        <v>2727</v>
      </c>
      <c r="AG64" s="8">
        <v>87</v>
      </c>
      <c r="AH64" s="8">
        <v>4817</v>
      </c>
      <c r="AI64" s="8">
        <v>3.9123411151962402</v>
      </c>
      <c r="AJ64" s="6">
        <v>5825</v>
      </c>
      <c r="AK64" s="6">
        <v>1.4901287553647999</v>
      </c>
      <c r="AL64" s="6">
        <v>184</v>
      </c>
      <c r="AM64">
        <v>0</v>
      </c>
      <c r="AN64">
        <v>51</v>
      </c>
      <c r="AO64" t="s">
        <v>147</v>
      </c>
      <c r="AP64">
        <v>0.312925170068027</v>
      </c>
      <c r="AQ64" t="s">
        <v>245</v>
      </c>
      <c r="AR64">
        <v>0.29931972789115602</v>
      </c>
      <c r="AS64" t="s">
        <v>178</v>
      </c>
      <c r="AT64">
        <v>0.38775510204081598</v>
      </c>
      <c r="AU64">
        <v>1120</v>
      </c>
      <c r="AV64">
        <v>1385</v>
      </c>
      <c r="AW64">
        <v>135836</v>
      </c>
    </row>
    <row r="65" spans="1:49" hidden="1" x14ac:dyDescent="0.3">
      <c r="A65" s="8">
        <f t="shared" si="1"/>
        <v>35723</v>
      </c>
      <c r="B65" s="8">
        <f t="shared" si="2"/>
        <v>64</v>
      </c>
      <c r="C65" s="8">
        <f>IF(LEFT(E65,12)="National Tec",MAX($C$2:C64)+1,0)</f>
        <v>0</v>
      </c>
      <c r="D65" t="s">
        <v>533</v>
      </c>
      <c r="E65" t="s">
        <v>90</v>
      </c>
      <c r="F65" t="s">
        <v>48</v>
      </c>
      <c r="G65">
        <v>348</v>
      </c>
      <c r="H65">
        <v>1993</v>
      </c>
      <c r="I65">
        <v>2020</v>
      </c>
      <c r="J65" s="5">
        <v>35723</v>
      </c>
      <c r="K65" s="5">
        <v>13928</v>
      </c>
      <c r="L65" s="5">
        <v>59</v>
      </c>
      <c r="M65" s="5">
        <v>22.660740205452999</v>
      </c>
      <c r="N65" s="5">
        <v>2</v>
      </c>
      <c r="O65" s="5">
        <v>32</v>
      </c>
      <c r="P65" s="5">
        <v>85</v>
      </c>
      <c r="Q65" s="5">
        <v>3401</v>
      </c>
      <c r="R65" s="5">
        <v>127</v>
      </c>
      <c r="S65" s="5">
        <v>3872</v>
      </c>
      <c r="T65" s="5">
        <v>3.7914390953441299</v>
      </c>
      <c r="U65" s="6">
        <v>11685</v>
      </c>
      <c r="V65" s="6">
        <v>1.1919554985023499</v>
      </c>
      <c r="W65" s="6">
        <v>316</v>
      </c>
      <c r="X65" s="7">
        <v>0.2122</v>
      </c>
      <c r="Y65" s="8">
        <v>35184</v>
      </c>
      <c r="Z65" s="8">
        <v>17680</v>
      </c>
      <c r="AA65" s="8">
        <v>63</v>
      </c>
      <c r="AB65" s="8">
        <v>24.298871518584299</v>
      </c>
      <c r="AC65" s="8">
        <v>2</v>
      </c>
      <c r="AD65" s="8">
        <v>33</v>
      </c>
      <c r="AE65" s="8">
        <v>85</v>
      </c>
      <c r="AF65" s="8">
        <v>3987</v>
      </c>
      <c r="AG65" s="8">
        <v>127</v>
      </c>
      <c r="AH65" s="8">
        <v>4548</v>
      </c>
      <c r="AI65" s="8">
        <v>3.84726341966077</v>
      </c>
      <c r="AJ65" s="6">
        <v>14199</v>
      </c>
      <c r="AK65" s="6">
        <v>1.24515810972603</v>
      </c>
      <c r="AL65" s="6">
        <v>322</v>
      </c>
      <c r="AM65">
        <v>1</v>
      </c>
      <c r="AN65">
        <v>169</v>
      </c>
      <c r="AO65" t="s">
        <v>59</v>
      </c>
      <c r="AP65">
        <v>0.56707317073170704</v>
      </c>
      <c r="AQ65" t="s">
        <v>195</v>
      </c>
      <c r="AR65">
        <v>0.103658536585365</v>
      </c>
      <c r="AS65" t="s">
        <v>51</v>
      </c>
      <c r="AT65">
        <v>0.95426829268292601</v>
      </c>
      <c r="AU65">
        <v>1608</v>
      </c>
      <c r="AV65">
        <v>1687</v>
      </c>
      <c r="AW65">
        <v>230678</v>
      </c>
    </row>
    <row r="66" spans="1:49" hidden="1" x14ac:dyDescent="0.3">
      <c r="A66" s="8">
        <f t="shared" si="1"/>
        <v>36264</v>
      </c>
      <c r="B66" s="8">
        <f t="shared" si="2"/>
        <v>65</v>
      </c>
      <c r="C66" s="8">
        <f>IF(LEFT(E66,12)="National Tec",MAX($C$2:C65)+1,0)</f>
        <v>0</v>
      </c>
      <c r="D66" t="s">
        <v>204</v>
      </c>
      <c r="E66" t="s">
        <v>47</v>
      </c>
      <c r="F66" t="s">
        <v>48</v>
      </c>
      <c r="G66">
        <v>317</v>
      </c>
      <c r="H66">
        <v>1992</v>
      </c>
      <c r="I66">
        <v>2020</v>
      </c>
      <c r="J66" s="5">
        <v>36264</v>
      </c>
      <c r="K66" s="5">
        <v>23493</v>
      </c>
      <c r="L66" s="5">
        <v>56</v>
      </c>
      <c r="M66" s="5">
        <v>16.875042017642699</v>
      </c>
      <c r="N66" s="5">
        <v>4</v>
      </c>
      <c r="O66" s="5">
        <v>15</v>
      </c>
      <c r="P66" s="5">
        <v>106</v>
      </c>
      <c r="Q66" s="5">
        <v>5673</v>
      </c>
      <c r="R66" s="5">
        <v>120</v>
      </c>
      <c r="S66" s="5">
        <v>6428</v>
      </c>
      <c r="T66" s="5">
        <v>3.7866619859883999</v>
      </c>
      <c r="U66" s="6">
        <v>18514</v>
      </c>
      <c r="V66" s="6">
        <v>1.2689316193151099</v>
      </c>
      <c r="W66" s="6">
        <v>263</v>
      </c>
      <c r="X66" s="7">
        <v>0.14119999999999999</v>
      </c>
      <c r="Y66" s="8">
        <v>36061</v>
      </c>
      <c r="Z66" s="8">
        <v>27356</v>
      </c>
      <c r="AA66" s="8">
        <v>61</v>
      </c>
      <c r="AB66" s="8">
        <v>18.095676938277599</v>
      </c>
      <c r="AC66" s="8">
        <v>4</v>
      </c>
      <c r="AD66" s="8">
        <v>16</v>
      </c>
      <c r="AE66" s="8">
        <v>106</v>
      </c>
      <c r="AF66" s="8">
        <v>6520</v>
      </c>
      <c r="AG66" s="8">
        <v>120</v>
      </c>
      <c r="AH66" s="8">
        <v>7477</v>
      </c>
      <c r="AI66" s="8">
        <v>3.8395199687164498</v>
      </c>
      <c r="AJ66" s="6">
        <v>20343</v>
      </c>
      <c r="AK66" s="6">
        <v>1.3447377476281701</v>
      </c>
      <c r="AL66" s="6">
        <v>279</v>
      </c>
      <c r="AM66">
        <v>0</v>
      </c>
      <c r="AN66">
        <v>174</v>
      </c>
      <c r="AO66" t="s">
        <v>91</v>
      </c>
      <c r="AP66">
        <v>0.74390243902439002</v>
      </c>
      <c r="AQ66" t="s">
        <v>110</v>
      </c>
      <c r="AR66">
        <v>5.6910569105690999E-2</v>
      </c>
      <c r="AS66" t="s">
        <v>51</v>
      </c>
      <c r="AT66">
        <v>0.91056910569105598</v>
      </c>
      <c r="AU66">
        <v>1461</v>
      </c>
      <c r="AV66">
        <v>1497</v>
      </c>
      <c r="AW66">
        <v>152312</v>
      </c>
    </row>
    <row r="67" spans="1:49" x14ac:dyDescent="0.3">
      <c r="A67" s="8">
        <f t="shared" si="1"/>
        <v>37272</v>
      </c>
      <c r="B67" s="8">
        <f t="shared" si="2"/>
        <v>66</v>
      </c>
      <c r="C67" s="8">
        <f>IF(LEFT(E67,12)="National Tec",MAX($C$2:C66)+1,0)</f>
        <v>10</v>
      </c>
      <c r="D67" t="s">
        <v>348</v>
      </c>
      <c r="E67" t="s">
        <v>53</v>
      </c>
      <c r="F67" t="s">
        <v>48</v>
      </c>
      <c r="G67">
        <v>129</v>
      </c>
      <c r="H67">
        <v>1985</v>
      </c>
      <c r="I67">
        <v>2020</v>
      </c>
      <c r="J67" s="5">
        <v>37272</v>
      </c>
      <c r="K67" s="5">
        <v>5618</v>
      </c>
      <c r="L67" s="5">
        <v>38</v>
      </c>
      <c r="M67" s="5">
        <v>21.783333333333299</v>
      </c>
      <c r="N67" s="5">
        <v>10</v>
      </c>
      <c r="O67" s="5">
        <v>260</v>
      </c>
      <c r="P67" s="5">
        <v>48</v>
      </c>
      <c r="Q67" s="5">
        <v>2641</v>
      </c>
      <c r="R67" s="5">
        <v>90</v>
      </c>
      <c r="S67" s="5">
        <v>3479</v>
      </c>
      <c r="T67" s="5">
        <v>3.7785345989611598</v>
      </c>
      <c r="U67" s="6">
        <v>4031</v>
      </c>
      <c r="V67" s="6">
        <v>1.39369883403621</v>
      </c>
      <c r="W67" s="6">
        <v>110</v>
      </c>
      <c r="X67" s="7">
        <v>8.2799999999999999E-2</v>
      </c>
      <c r="Y67" s="8">
        <v>41721</v>
      </c>
      <c r="Z67" s="8">
        <v>6125</v>
      </c>
      <c r="AA67" s="8">
        <v>39</v>
      </c>
      <c r="AB67" s="8">
        <v>22.3666666666666</v>
      </c>
      <c r="AC67" s="8">
        <v>10</v>
      </c>
      <c r="AD67" s="8">
        <v>269</v>
      </c>
      <c r="AE67" s="8">
        <v>48</v>
      </c>
      <c r="AF67" s="8">
        <v>2830</v>
      </c>
      <c r="AG67" s="8">
        <v>90</v>
      </c>
      <c r="AH67" s="8">
        <v>3750</v>
      </c>
      <c r="AI67" s="8">
        <v>3.7937830468539602</v>
      </c>
      <c r="AJ67" s="6">
        <v>4218</v>
      </c>
      <c r="AK67" s="6">
        <v>1.45211000474158</v>
      </c>
      <c r="AL67" s="6">
        <v>116</v>
      </c>
      <c r="AM67">
        <v>0</v>
      </c>
      <c r="AN67">
        <v>69</v>
      </c>
      <c r="AO67" t="s">
        <v>108</v>
      </c>
      <c r="AP67">
        <v>0.47959183673469302</v>
      </c>
      <c r="AQ67" t="s">
        <v>234</v>
      </c>
      <c r="AR67">
        <v>0.29591836734693799</v>
      </c>
      <c r="AS67" t="s">
        <v>69</v>
      </c>
      <c r="AT67">
        <v>0.58163265306122403</v>
      </c>
      <c r="AU67">
        <v>216</v>
      </c>
      <c r="AV67">
        <v>181</v>
      </c>
      <c r="AW67">
        <v>92645</v>
      </c>
    </row>
    <row r="68" spans="1:49" hidden="1" x14ac:dyDescent="0.3">
      <c r="A68" s="8">
        <f t="shared" ref="A68:A131" si="3">J68</f>
        <v>37532</v>
      </c>
      <c r="B68" s="8">
        <f t="shared" ref="B68:B131" si="4">B67+1</f>
        <v>67</v>
      </c>
      <c r="C68" s="8">
        <f>IF(LEFT(E68,12)="National Tec",MAX($C$2:C67)+1,0)</f>
        <v>0</v>
      </c>
      <c r="D68" t="s">
        <v>389</v>
      </c>
      <c r="E68" t="s">
        <v>390</v>
      </c>
      <c r="F68" t="s">
        <v>48</v>
      </c>
      <c r="G68">
        <v>396</v>
      </c>
      <c r="H68">
        <v>1982</v>
      </c>
      <c r="I68">
        <v>2019</v>
      </c>
      <c r="J68" s="5">
        <v>37532</v>
      </c>
      <c r="K68" s="5">
        <v>17191</v>
      </c>
      <c r="L68" s="5">
        <v>61</v>
      </c>
      <c r="M68" s="5">
        <v>22.915089881503999</v>
      </c>
      <c r="N68" s="5">
        <v>4</v>
      </c>
      <c r="O68" s="5">
        <v>37</v>
      </c>
      <c r="P68" s="5">
        <v>50</v>
      </c>
      <c r="Q68" s="5">
        <v>1441</v>
      </c>
      <c r="R68" s="5">
        <v>177</v>
      </c>
      <c r="S68" s="5">
        <v>4893</v>
      </c>
      <c r="T68" s="5">
        <v>3.7764986604905202</v>
      </c>
      <c r="U68" s="6">
        <v>13921</v>
      </c>
      <c r="V68" s="6">
        <v>1.23489691832483</v>
      </c>
      <c r="W68" s="6">
        <v>339</v>
      </c>
      <c r="X68" s="7">
        <v>8.2500000000000004E-2</v>
      </c>
      <c r="Y68" s="8">
        <v>40300</v>
      </c>
      <c r="Z68" s="8">
        <v>18737</v>
      </c>
      <c r="AA68" s="8">
        <v>64</v>
      </c>
      <c r="AB68" s="8">
        <v>23.954429708343898</v>
      </c>
      <c r="AC68" s="8">
        <v>4</v>
      </c>
      <c r="AD68" s="8">
        <v>40</v>
      </c>
      <c r="AE68" s="8">
        <v>50</v>
      </c>
      <c r="AF68" s="8">
        <v>1600</v>
      </c>
      <c r="AG68" s="8">
        <v>177</v>
      </c>
      <c r="AH68" s="8">
        <v>5297</v>
      </c>
      <c r="AI68" s="8">
        <v>3.8048057735832299</v>
      </c>
      <c r="AJ68" s="6">
        <v>14717</v>
      </c>
      <c r="AK68" s="6">
        <v>1.2731534959570501</v>
      </c>
      <c r="AL68" s="6">
        <v>346</v>
      </c>
      <c r="AM68">
        <v>0</v>
      </c>
      <c r="AN68">
        <v>170</v>
      </c>
      <c r="AO68" t="s">
        <v>105</v>
      </c>
      <c r="AP68">
        <v>0.830449826989619</v>
      </c>
      <c r="AQ68" t="s">
        <v>49</v>
      </c>
      <c r="AR68">
        <v>3.1141868512110701E-2</v>
      </c>
      <c r="AS68" t="s">
        <v>51</v>
      </c>
      <c r="AT68">
        <v>0.96885813148788902</v>
      </c>
      <c r="AU68">
        <v>365</v>
      </c>
      <c r="AV68">
        <v>340</v>
      </c>
      <c r="AW68">
        <v>66536</v>
      </c>
    </row>
    <row r="69" spans="1:49" hidden="1" x14ac:dyDescent="0.3">
      <c r="A69" s="8">
        <f t="shared" si="3"/>
        <v>37829</v>
      </c>
      <c r="B69" s="8">
        <f t="shared" si="4"/>
        <v>68</v>
      </c>
      <c r="C69" s="8">
        <f>IF(LEFT(E69,12)="National Tec",MAX($C$2:C68)+1,0)</f>
        <v>0</v>
      </c>
      <c r="D69" t="s">
        <v>1006</v>
      </c>
      <c r="E69" t="s">
        <v>78</v>
      </c>
      <c r="F69" t="s">
        <v>48</v>
      </c>
      <c r="G69">
        <v>253</v>
      </c>
      <c r="H69">
        <v>1980</v>
      </c>
      <c r="I69">
        <v>2013</v>
      </c>
      <c r="J69" s="5">
        <v>37829</v>
      </c>
      <c r="K69" s="5">
        <v>4104</v>
      </c>
      <c r="L69" s="5">
        <v>33</v>
      </c>
      <c r="M69" s="5">
        <v>22.194047619047598</v>
      </c>
      <c r="N69" s="5">
        <v>64</v>
      </c>
      <c r="O69" s="5">
        <v>587</v>
      </c>
      <c r="P69" s="5">
        <v>144</v>
      </c>
      <c r="Q69" s="5">
        <v>2057</v>
      </c>
      <c r="R69" s="5">
        <v>218</v>
      </c>
      <c r="S69" s="5">
        <v>3214</v>
      </c>
      <c r="T69" s="5">
        <v>3.7740911185241202</v>
      </c>
      <c r="U69" s="6">
        <v>3256</v>
      </c>
      <c r="V69" s="6">
        <v>1.26044226044226</v>
      </c>
      <c r="W69" s="6">
        <v>232</v>
      </c>
      <c r="X69" s="7">
        <v>0.12379999999999999</v>
      </c>
      <c r="Y69" s="8">
        <v>37386</v>
      </c>
      <c r="Z69" s="8">
        <v>4684</v>
      </c>
      <c r="AA69" s="8">
        <v>37</v>
      </c>
      <c r="AB69" s="8">
        <v>23.227380952380901</v>
      </c>
      <c r="AC69" s="8">
        <v>64</v>
      </c>
      <c r="AD69" s="8">
        <v>639</v>
      </c>
      <c r="AE69" s="8">
        <v>144</v>
      </c>
      <c r="AF69" s="8">
        <v>2377</v>
      </c>
      <c r="AG69" s="8">
        <v>218</v>
      </c>
      <c r="AH69" s="8">
        <v>3709</v>
      </c>
      <c r="AI69" s="8">
        <v>3.8283369504533198</v>
      </c>
      <c r="AJ69" s="6">
        <v>3468</v>
      </c>
      <c r="AK69" s="6">
        <v>1.3506343713956099</v>
      </c>
      <c r="AL69" s="6">
        <v>234</v>
      </c>
      <c r="AM69">
        <v>0</v>
      </c>
      <c r="AN69">
        <v>52</v>
      </c>
      <c r="AO69" t="s">
        <v>72</v>
      </c>
      <c r="AP69">
        <v>0.41104294478527598</v>
      </c>
      <c r="AQ69" t="s">
        <v>100</v>
      </c>
      <c r="AR69">
        <v>0.245398773006134</v>
      </c>
      <c r="AS69" t="s">
        <v>65</v>
      </c>
      <c r="AT69">
        <v>0.48466257668711599</v>
      </c>
      <c r="AU69">
        <v>362</v>
      </c>
      <c r="AV69">
        <v>347</v>
      </c>
      <c r="AW69">
        <v>80670</v>
      </c>
    </row>
    <row r="70" spans="1:49" hidden="1" x14ac:dyDescent="0.3">
      <c r="A70" s="8">
        <f t="shared" si="3"/>
        <v>38063</v>
      </c>
      <c r="B70" s="8">
        <f t="shared" si="4"/>
        <v>69</v>
      </c>
      <c r="C70" s="8">
        <f>IF(LEFT(E70,12)="National Tec",MAX($C$2:C69)+1,0)</f>
        <v>0</v>
      </c>
      <c r="D70" t="s">
        <v>280</v>
      </c>
      <c r="E70" t="s">
        <v>71</v>
      </c>
      <c r="F70" t="s">
        <v>48</v>
      </c>
      <c r="G70">
        <v>422</v>
      </c>
      <c r="H70">
        <v>1985</v>
      </c>
      <c r="I70">
        <v>2020</v>
      </c>
      <c r="J70" s="5">
        <v>38063</v>
      </c>
      <c r="K70" s="5">
        <v>12517</v>
      </c>
      <c r="L70" s="5">
        <v>56</v>
      </c>
      <c r="M70" s="5">
        <v>22.948283261398299</v>
      </c>
      <c r="N70" s="5">
        <v>4</v>
      </c>
      <c r="O70" s="5">
        <v>40</v>
      </c>
      <c r="P70" s="5">
        <v>77</v>
      </c>
      <c r="Q70" s="5">
        <v>2316</v>
      </c>
      <c r="R70" s="5">
        <v>213</v>
      </c>
      <c r="S70" s="5">
        <v>4337</v>
      </c>
      <c r="T70" s="5">
        <v>3.7722495769821198</v>
      </c>
      <c r="U70" s="6">
        <v>9339</v>
      </c>
      <c r="V70" s="6">
        <v>1.3402933932969201</v>
      </c>
      <c r="W70" s="6">
        <v>377</v>
      </c>
      <c r="X70" s="7">
        <v>0.18010000000000001</v>
      </c>
      <c r="Y70" s="8">
        <v>32644</v>
      </c>
      <c r="Z70" s="8">
        <v>15267</v>
      </c>
      <c r="AA70" s="8">
        <v>63</v>
      </c>
      <c r="AB70" s="8">
        <v>25.856957050795</v>
      </c>
      <c r="AC70" s="8">
        <v>4</v>
      </c>
      <c r="AD70" s="8">
        <v>56</v>
      </c>
      <c r="AE70" s="8">
        <v>77</v>
      </c>
      <c r="AF70" s="8">
        <v>2755</v>
      </c>
      <c r="AG70" s="8">
        <v>213</v>
      </c>
      <c r="AH70" s="8">
        <v>5052</v>
      </c>
      <c r="AI70" s="8">
        <v>3.8698038524984</v>
      </c>
      <c r="AJ70" s="6">
        <v>10461</v>
      </c>
      <c r="AK70" s="6">
        <v>1.4594207054774799</v>
      </c>
      <c r="AL70" s="6">
        <v>384</v>
      </c>
      <c r="AM70">
        <v>0</v>
      </c>
      <c r="AN70">
        <v>99</v>
      </c>
      <c r="AO70" t="s">
        <v>183</v>
      </c>
      <c r="AP70">
        <v>0.631268436578171</v>
      </c>
      <c r="AQ70" t="s">
        <v>281</v>
      </c>
      <c r="AR70">
        <v>0.10914454277286099</v>
      </c>
      <c r="AS70" t="s">
        <v>178</v>
      </c>
      <c r="AT70">
        <v>0.65191740412979304</v>
      </c>
      <c r="AU70">
        <v>798</v>
      </c>
      <c r="AV70">
        <v>928</v>
      </c>
      <c r="AW70">
        <v>134369</v>
      </c>
    </row>
    <row r="71" spans="1:49" hidden="1" x14ac:dyDescent="0.3">
      <c r="A71" s="8">
        <f t="shared" si="3"/>
        <v>38751</v>
      </c>
      <c r="B71" s="8">
        <f t="shared" si="4"/>
        <v>70</v>
      </c>
      <c r="C71" s="8">
        <f>IF(LEFT(E71,12)="National Tec",MAX($C$2:C70)+1,0)</f>
        <v>0</v>
      </c>
      <c r="D71" t="s">
        <v>251</v>
      </c>
      <c r="E71" t="s">
        <v>47</v>
      </c>
      <c r="F71" t="s">
        <v>48</v>
      </c>
      <c r="G71">
        <v>319</v>
      </c>
      <c r="H71">
        <v>1992</v>
      </c>
      <c r="I71">
        <v>2020</v>
      </c>
      <c r="J71" s="5">
        <v>38751</v>
      </c>
      <c r="K71" s="5">
        <v>13635</v>
      </c>
      <c r="L71" s="5">
        <v>55</v>
      </c>
      <c r="M71" s="5">
        <v>21.732274441614699</v>
      </c>
      <c r="N71" s="5">
        <v>7</v>
      </c>
      <c r="O71" s="5">
        <v>21</v>
      </c>
      <c r="P71" s="5">
        <v>89</v>
      </c>
      <c r="Q71" s="5">
        <v>3938</v>
      </c>
      <c r="R71" s="5">
        <v>157</v>
      </c>
      <c r="S71" s="5">
        <v>4931</v>
      </c>
      <c r="T71" s="5">
        <v>3.7666859622459801</v>
      </c>
      <c r="U71" s="6">
        <v>10728</v>
      </c>
      <c r="V71" s="6">
        <v>1.2709731543624101</v>
      </c>
      <c r="W71" s="6">
        <v>277</v>
      </c>
      <c r="X71" s="7">
        <v>0.13059999999999999</v>
      </c>
      <c r="Y71" s="8">
        <v>34214</v>
      </c>
      <c r="Z71" s="8">
        <v>15684</v>
      </c>
      <c r="AA71" s="8">
        <v>61</v>
      </c>
      <c r="AB71" s="8">
        <v>22.750752702484199</v>
      </c>
      <c r="AC71" s="8">
        <v>7</v>
      </c>
      <c r="AD71" s="8">
        <v>37</v>
      </c>
      <c r="AE71" s="8">
        <v>89</v>
      </c>
      <c r="AF71" s="8">
        <v>4498</v>
      </c>
      <c r="AG71" s="8">
        <v>157</v>
      </c>
      <c r="AH71" s="8">
        <v>5636</v>
      </c>
      <c r="AI71" s="8">
        <v>3.8556205894501399</v>
      </c>
      <c r="AJ71" s="6">
        <v>11685</v>
      </c>
      <c r="AK71" s="6">
        <v>1.3422336328626401</v>
      </c>
      <c r="AL71" s="6">
        <v>281</v>
      </c>
      <c r="AM71">
        <v>0</v>
      </c>
      <c r="AN71">
        <v>104</v>
      </c>
      <c r="AO71" t="s">
        <v>252</v>
      </c>
      <c r="AP71">
        <v>0.73818181818181805</v>
      </c>
      <c r="AQ71" t="s">
        <v>144</v>
      </c>
      <c r="AR71">
        <v>0.04</v>
      </c>
      <c r="AS71" t="s">
        <v>51</v>
      </c>
      <c r="AT71">
        <v>0.91272727272727205</v>
      </c>
      <c r="AU71">
        <v>524</v>
      </c>
      <c r="AV71">
        <v>606</v>
      </c>
      <c r="AW71">
        <v>76367</v>
      </c>
    </row>
    <row r="72" spans="1:49" hidden="1" x14ac:dyDescent="0.3">
      <c r="A72" s="8">
        <f t="shared" si="3"/>
        <v>39394</v>
      </c>
      <c r="B72" s="8">
        <f t="shared" si="4"/>
        <v>71</v>
      </c>
      <c r="C72" s="8">
        <f>IF(LEFT(E72,12)="National Tec",MAX($C$2:C71)+1,0)</f>
        <v>0</v>
      </c>
      <c r="D72" t="s">
        <v>631</v>
      </c>
      <c r="E72" t="s">
        <v>275</v>
      </c>
      <c r="F72" t="s">
        <v>48</v>
      </c>
      <c r="G72">
        <v>575</v>
      </c>
      <c r="H72">
        <v>1980</v>
      </c>
      <c r="I72">
        <v>2020</v>
      </c>
      <c r="J72" s="5">
        <v>39394</v>
      </c>
      <c r="K72" s="5">
        <v>16244</v>
      </c>
      <c r="L72" s="5">
        <v>62</v>
      </c>
      <c r="M72" s="5">
        <v>22.391240285359899</v>
      </c>
      <c r="N72" s="5">
        <v>3</v>
      </c>
      <c r="O72" s="5">
        <v>37</v>
      </c>
      <c r="P72" s="5">
        <v>35</v>
      </c>
      <c r="Q72" s="5">
        <v>1066</v>
      </c>
      <c r="R72" s="5">
        <v>264</v>
      </c>
      <c r="S72" s="5">
        <v>5958</v>
      </c>
      <c r="T72" s="5">
        <v>3.7614558274969001</v>
      </c>
      <c r="U72" s="6">
        <v>13245</v>
      </c>
      <c r="V72" s="6">
        <v>1.2264250660626601</v>
      </c>
      <c r="W72" s="6">
        <v>510</v>
      </c>
      <c r="X72" s="7">
        <v>0.1288</v>
      </c>
      <c r="Y72" s="8">
        <v>38831</v>
      </c>
      <c r="Z72" s="8">
        <v>18645</v>
      </c>
      <c r="AA72" s="8">
        <v>70</v>
      </c>
      <c r="AB72" s="8">
        <v>23.926496695616301</v>
      </c>
      <c r="AC72" s="8">
        <v>3</v>
      </c>
      <c r="AD72" s="8">
        <v>39</v>
      </c>
      <c r="AE72" s="8">
        <v>35</v>
      </c>
      <c r="AF72" s="8">
        <v>1243</v>
      </c>
      <c r="AG72" s="8">
        <v>264</v>
      </c>
      <c r="AH72" s="8">
        <v>6728</v>
      </c>
      <c r="AI72" s="8">
        <v>3.8164899560799102</v>
      </c>
      <c r="AJ72" s="6">
        <v>14353</v>
      </c>
      <c r="AK72" s="6">
        <v>1.2990315613460599</v>
      </c>
      <c r="AL72" s="6">
        <v>517</v>
      </c>
      <c r="AM72">
        <v>0</v>
      </c>
      <c r="AN72">
        <v>195</v>
      </c>
      <c r="AO72" t="s">
        <v>59</v>
      </c>
      <c r="AP72">
        <v>0.80894308943089399</v>
      </c>
      <c r="AQ72" t="s">
        <v>377</v>
      </c>
      <c r="AR72">
        <v>2.8455284552845499E-2</v>
      </c>
      <c r="AS72" t="s">
        <v>51</v>
      </c>
      <c r="AT72">
        <v>0.95325203252032498</v>
      </c>
      <c r="AU72">
        <v>1762</v>
      </c>
      <c r="AV72">
        <v>1835</v>
      </c>
      <c r="AW72">
        <v>230678</v>
      </c>
    </row>
    <row r="73" spans="1:49" x14ac:dyDescent="0.3">
      <c r="A73" s="8">
        <f t="shared" si="3"/>
        <v>39912</v>
      </c>
      <c r="B73" s="8">
        <f t="shared" si="4"/>
        <v>72</v>
      </c>
      <c r="C73" s="8">
        <f>IF(LEFT(E73,12)="National Tec",MAX($C$2:C72)+1,0)</f>
        <v>11</v>
      </c>
      <c r="D73" t="s">
        <v>961</v>
      </c>
      <c r="E73" t="s">
        <v>53</v>
      </c>
      <c r="F73" t="s">
        <v>48</v>
      </c>
      <c r="G73">
        <v>120</v>
      </c>
      <c r="H73">
        <v>1977</v>
      </c>
      <c r="I73">
        <v>2019</v>
      </c>
      <c r="J73" s="5">
        <v>39912</v>
      </c>
      <c r="K73" s="5">
        <v>3578</v>
      </c>
      <c r="L73" s="5">
        <v>29</v>
      </c>
      <c r="M73" s="5">
        <v>18.899999999999899</v>
      </c>
      <c r="N73" s="5">
        <v>24</v>
      </c>
      <c r="O73" s="5">
        <v>1133</v>
      </c>
      <c r="P73" s="5">
        <v>65</v>
      </c>
      <c r="Q73" s="5">
        <v>2254</v>
      </c>
      <c r="R73" s="5">
        <v>75</v>
      </c>
      <c r="S73" s="5">
        <v>2710</v>
      </c>
      <c r="T73" s="5">
        <v>3.7570296525562101</v>
      </c>
      <c r="U73" s="6">
        <v>2878</v>
      </c>
      <c r="V73" s="6">
        <v>1.24322446143154</v>
      </c>
      <c r="W73" s="6">
        <v>111</v>
      </c>
      <c r="X73" s="7">
        <v>0.1457</v>
      </c>
      <c r="Y73" s="8">
        <v>39172</v>
      </c>
      <c r="Z73" s="8">
        <v>4188</v>
      </c>
      <c r="AA73" s="8">
        <v>32</v>
      </c>
      <c r="AB73" s="8">
        <v>20.326190476190401</v>
      </c>
      <c r="AC73" s="8">
        <v>24</v>
      </c>
      <c r="AD73" s="8">
        <v>1247</v>
      </c>
      <c r="AE73" s="8">
        <v>65</v>
      </c>
      <c r="AF73" s="8">
        <v>2522</v>
      </c>
      <c r="AG73" s="8">
        <v>75</v>
      </c>
      <c r="AH73" s="8">
        <v>3093</v>
      </c>
      <c r="AI73" s="8">
        <v>3.8137590014646499</v>
      </c>
      <c r="AJ73" s="6">
        <v>3026</v>
      </c>
      <c r="AK73" s="6">
        <v>1.38400528750826</v>
      </c>
      <c r="AL73" s="6">
        <v>112</v>
      </c>
      <c r="AM73">
        <v>0</v>
      </c>
      <c r="AN73">
        <v>59</v>
      </c>
      <c r="AO73" t="s">
        <v>72</v>
      </c>
      <c r="AP73">
        <v>0.78378378378378299</v>
      </c>
      <c r="AQ73" t="s">
        <v>83</v>
      </c>
      <c r="AR73">
        <v>9.45945945945946E-2</v>
      </c>
      <c r="AS73" t="s">
        <v>65</v>
      </c>
      <c r="AT73">
        <v>0.81081081081080997</v>
      </c>
      <c r="AU73">
        <v>379</v>
      </c>
      <c r="AV73">
        <v>365</v>
      </c>
      <c r="AW73">
        <v>80670</v>
      </c>
    </row>
    <row r="74" spans="1:49" hidden="1" x14ac:dyDescent="0.3">
      <c r="A74" s="8">
        <f t="shared" si="3"/>
        <v>40046</v>
      </c>
      <c r="B74" s="8">
        <f t="shared" si="4"/>
        <v>73</v>
      </c>
      <c r="C74" s="8">
        <f>IF(LEFT(E74,12)="National Tec",MAX($C$2:C73)+1,0)</f>
        <v>0</v>
      </c>
      <c r="D74" t="s">
        <v>244</v>
      </c>
      <c r="E74" t="s">
        <v>122</v>
      </c>
      <c r="F74" t="s">
        <v>48</v>
      </c>
      <c r="G74">
        <v>106</v>
      </c>
      <c r="H74">
        <v>1993</v>
      </c>
      <c r="I74">
        <v>2020</v>
      </c>
      <c r="J74" s="5">
        <v>40046</v>
      </c>
      <c r="K74" s="5">
        <v>4157</v>
      </c>
      <c r="L74" s="5">
        <v>36</v>
      </c>
      <c r="M74" s="5">
        <v>18.849999999999898</v>
      </c>
      <c r="N74" s="5">
        <v>3</v>
      </c>
      <c r="O74" s="5">
        <v>816</v>
      </c>
      <c r="P74" s="5">
        <v>23</v>
      </c>
      <c r="Q74" s="5">
        <v>1614</v>
      </c>
      <c r="R74" s="5">
        <v>78</v>
      </c>
      <c r="S74" s="5">
        <v>2879</v>
      </c>
      <c r="T74" s="5">
        <v>3.7558265509983801</v>
      </c>
      <c r="U74" s="6">
        <v>3755</v>
      </c>
      <c r="V74" s="6">
        <v>1.10705725699067</v>
      </c>
      <c r="W74" s="6">
        <v>99</v>
      </c>
      <c r="X74" s="7">
        <v>6.3899999999999998E-2</v>
      </c>
      <c r="Y74" s="8">
        <v>44631</v>
      </c>
      <c r="Z74" s="8">
        <v>4441</v>
      </c>
      <c r="AA74" s="8">
        <v>38</v>
      </c>
      <c r="AB74" s="8">
        <v>19.683333333333302</v>
      </c>
      <c r="AC74" s="8">
        <v>3</v>
      </c>
      <c r="AD74" s="8">
        <v>823</v>
      </c>
      <c r="AE74" s="8">
        <v>23</v>
      </c>
      <c r="AF74" s="8">
        <v>1665</v>
      </c>
      <c r="AG74" s="8">
        <v>78</v>
      </c>
      <c r="AH74" s="8">
        <v>3100</v>
      </c>
      <c r="AI74" s="8">
        <v>3.77282021067108</v>
      </c>
      <c r="AJ74" s="6">
        <v>3881</v>
      </c>
      <c r="AK74" s="6">
        <v>1.1442927080649301</v>
      </c>
      <c r="AL74" s="6">
        <v>102</v>
      </c>
      <c r="AM74">
        <v>0</v>
      </c>
      <c r="AN74">
        <v>63</v>
      </c>
      <c r="AO74" t="s">
        <v>245</v>
      </c>
      <c r="AP74">
        <v>0.67010309278350499</v>
      </c>
      <c r="AQ74" t="s">
        <v>139</v>
      </c>
      <c r="AR74">
        <v>0.14432989690721601</v>
      </c>
      <c r="AS74" t="s">
        <v>65</v>
      </c>
      <c r="AT74">
        <v>0.69072164948453596</v>
      </c>
      <c r="AU74">
        <v>331</v>
      </c>
      <c r="AV74">
        <v>288</v>
      </c>
      <c r="AW74">
        <v>87137</v>
      </c>
    </row>
    <row r="75" spans="1:49" hidden="1" x14ac:dyDescent="0.3">
      <c r="A75" s="8">
        <f t="shared" si="3"/>
        <v>40601</v>
      </c>
      <c r="B75" s="8">
        <f t="shared" si="4"/>
        <v>74</v>
      </c>
      <c r="C75" s="8">
        <f>IF(LEFT(E75,12)="National Tec",MAX($C$2:C74)+1,0)</f>
        <v>0</v>
      </c>
      <c r="D75" t="s">
        <v>1007</v>
      </c>
      <c r="E75" t="s">
        <v>112</v>
      </c>
      <c r="F75" t="s">
        <v>48</v>
      </c>
      <c r="G75">
        <v>268</v>
      </c>
      <c r="H75">
        <v>1962</v>
      </c>
      <c r="I75">
        <v>2018</v>
      </c>
      <c r="J75" s="5">
        <v>40601</v>
      </c>
      <c r="K75" s="5">
        <v>4667</v>
      </c>
      <c r="L75" s="5">
        <v>36</v>
      </c>
      <c r="M75" s="5">
        <v>22.559649122806999</v>
      </c>
      <c r="N75" s="5">
        <v>18</v>
      </c>
      <c r="O75" s="5">
        <v>211</v>
      </c>
      <c r="P75" s="5">
        <v>97</v>
      </c>
      <c r="Q75" s="5">
        <v>2646</v>
      </c>
      <c r="R75" s="5">
        <v>187</v>
      </c>
      <c r="S75" s="5">
        <v>3791</v>
      </c>
      <c r="T75" s="5">
        <v>3.7513248709567901</v>
      </c>
      <c r="U75" s="6">
        <v>2877</v>
      </c>
      <c r="V75" s="6">
        <v>1.6221758776503299</v>
      </c>
      <c r="W75" s="6">
        <v>210</v>
      </c>
      <c r="X75" s="7">
        <v>9.0800000000000006E-2</v>
      </c>
      <c r="Y75" s="8">
        <v>42683</v>
      </c>
      <c r="Z75" s="8">
        <v>5133</v>
      </c>
      <c r="AA75" s="8">
        <v>38</v>
      </c>
      <c r="AB75" s="8">
        <v>24.059649122806999</v>
      </c>
      <c r="AC75" s="8">
        <v>18</v>
      </c>
      <c r="AD75" s="8">
        <v>237</v>
      </c>
      <c r="AE75" s="8">
        <v>97</v>
      </c>
      <c r="AF75" s="8">
        <v>2835</v>
      </c>
      <c r="AG75" s="8">
        <v>187</v>
      </c>
      <c r="AH75" s="8">
        <v>4092</v>
      </c>
      <c r="AI75" s="8">
        <v>3.7868127002343601</v>
      </c>
      <c r="AJ75" s="6">
        <v>2955</v>
      </c>
      <c r="AK75" s="6">
        <v>1.7370558375634499</v>
      </c>
      <c r="AL75" s="6">
        <v>211</v>
      </c>
      <c r="AM75">
        <v>0</v>
      </c>
      <c r="AN75">
        <v>17</v>
      </c>
      <c r="AO75" t="s">
        <v>83</v>
      </c>
      <c r="AP75">
        <v>0.53125</v>
      </c>
      <c r="AQ75" t="s">
        <v>100</v>
      </c>
      <c r="AR75">
        <v>0.1875</v>
      </c>
      <c r="AS75" t="s">
        <v>85</v>
      </c>
      <c r="AT75">
        <v>0.84375</v>
      </c>
      <c r="AU75">
        <v>1025</v>
      </c>
      <c r="AV75">
        <v>906</v>
      </c>
      <c r="AW75">
        <v>73903</v>
      </c>
    </row>
    <row r="76" spans="1:49" hidden="1" x14ac:dyDescent="0.3">
      <c r="A76" s="8">
        <f t="shared" si="3"/>
        <v>40817</v>
      </c>
      <c r="B76" s="8">
        <f t="shared" si="4"/>
        <v>75</v>
      </c>
      <c r="C76" s="8">
        <f>IF(LEFT(E76,12)="National Tec",MAX($C$2:C75)+1,0)</f>
        <v>0</v>
      </c>
      <c r="D76" t="s">
        <v>1008</v>
      </c>
      <c r="E76" t="s">
        <v>122</v>
      </c>
      <c r="F76" t="s">
        <v>48</v>
      </c>
      <c r="G76">
        <v>356</v>
      </c>
      <c r="H76">
        <v>1984</v>
      </c>
      <c r="I76">
        <v>2020</v>
      </c>
      <c r="J76" s="5">
        <v>40817</v>
      </c>
      <c r="K76" s="5">
        <v>10710</v>
      </c>
      <c r="L76" s="5">
        <v>52</v>
      </c>
      <c r="M76" s="5">
        <v>24.256617153606101</v>
      </c>
      <c r="N76" s="5">
        <v>6</v>
      </c>
      <c r="O76" s="5">
        <v>70</v>
      </c>
      <c r="P76" s="5">
        <v>42</v>
      </c>
      <c r="Q76" s="5">
        <v>842</v>
      </c>
      <c r="R76" s="5">
        <v>221</v>
      </c>
      <c r="S76" s="5">
        <v>6144</v>
      </c>
      <c r="T76" s="5">
        <v>3.74948218730295</v>
      </c>
      <c r="U76" s="6">
        <v>9275</v>
      </c>
      <c r="V76" s="6">
        <v>1.1547169811320701</v>
      </c>
      <c r="W76" s="6">
        <v>305</v>
      </c>
      <c r="X76" s="7">
        <v>0.1244</v>
      </c>
      <c r="Y76" s="8">
        <v>41375</v>
      </c>
      <c r="Z76" s="8">
        <v>12231</v>
      </c>
      <c r="AA76" s="8">
        <v>57</v>
      </c>
      <c r="AB76" s="8">
        <v>25.236631365863701</v>
      </c>
      <c r="AC76" s="8">
        <v>6</v>
      </c>
      <c r="AD76" s="8">
        <v>78</v>
      </c>
      <c r="AE76" s="8">
        <v>42</v>
      </c>
      <c r="AF76" s="8">
        <v>981</v>
      </c>
      <c r="AG76" s="8">
        <v>221</v>
      </c>
      <c r="AH76" s="8">
        <v>6775</v>
      </c>
      <c r="AI76" s="8">
        <v>3.7964866582729702</v>
      </c>
      <c r="AJ76" s="6">
        <v>10117</v>
      </c>
      <c r="AK76" s="6">
        <v>1.2089552238805901</v>
      </c>
      <c r="AL76" s="6">
        <v>307</v>
      </c>
      <c r="AM76">
        <v>0</v>
      </c>
      <c r="AN76">
        <v>88</v>
      </c>
      <c r="AO76" t="s">
        <v>159</v>
      </c>
      <c r="AP76">
        <v>0.70588235294117596</v>
      </c>
      <c r="AQ76" t="s">
        <v>135</v>
      </c>
      <c r="AR76">
        <v>9.0497737556561E-2</v>
      </c>
      <c r="AS76" t="s">
        <v>51</v>
      </c>
      <c r="AT76">
        <v>0.97285067873303099</v>
      </c>
      <c r="AU76">
        <v>304</v>
      </c>
      <c r="AV76">
        <v>310</v>
      </c>
      <c r="AW76">
        <v>29160</v>
      </c>
    </row>
    <row r="77" spans="1:49" hidden="1" x14ac:dyDescent="0.3">
      <c r="A77" s="8">
        <f t="shared" si="3"/>
        <v>41391</v>
      </c>
      <c r="B77" s="8">
        <f t="shared" si="4"/>
        <v>76</v>
      </c>
      <c r="C77" s="8">
        <f>IF(LEFT(E77,12)="National Tec",MAX($C$2:C76)+1,0)</f>
        <v>0</v>
      </c>
      <c r="D77" t="s">
        <v>192</v>
      </c>
      <c r="E77" t="s">
        <v>78</v>
      </c>
      <c r="F77" t="s">
        <v>48</v>
      </c>
      <c r="G77">
        <v>248</v>
      </c>
      <c r="H77">
        <v>1992</v>
      </c>
      <c r="I77">
        <v>2020</v>
      </c>
      <c r="J77" s="5">
        <v>41391</v>
      </c>
      <c r="K77" s="5">
        <v>10087</v>
      </c>
      <c r="L77" s="5">
        <v>55</v>
      </c>
      <c r="M77" s="5">
        <v>24.935714285714202</v>
      </c>
      <c r="N77" s="5">
        <v>8</v>
      </c>
      <c r="O77" s="5">
        <v>49</v>
      </c>
      <c r="P77" s="5">
        <v>35</v>
      </c>
      <c r="Q77" s="5">
        <v>1049</v>
      </c>
      <c r="R77" s="5">
        <v>151</v>
      </c>
      <c r="S77" s="5">
        <v>5866</v>
      </c>
      <c r="T77" s="5">
        <v>3.74512515422966</v>
      </c>
      <c r="U77" s="6">
        <v>8091</v>
      </c>
      <c r="V77" s="6">
        <v>1.24669385737238</v>
      </c>
      <c r="W77" s="6">
        <v>221</v>
      </c>
      <c r="X77" s="7">
        <v>9.9900000000000003E-2</v>
      </c>
      <c r="Y77" s="8">
        <v>43115</v>
      </c>
      <c r="Z77" s="8">
        <v>11207</v>
      </c>
      <c r="AA77" s="8">
        <v>58</v>
      </c>
      <c r="AB77" s="8">
        <v>26.064682539682501</v>
      </c>
      <c r="AC77" s="8">
        <v>8</v>
      </c>
      <c r="AD77" s="8">
        <v>57</v>
      </c>
      <c r="AE77" s="8">
        <v>35</v>
      </c>
      <c r="AF77" s="8">
        <v>1157</v>
      </c>
      <c r="AG77" s="8">
        <v>151</v>
      </c>
      <c r="AH77" s="8">
        <v>6541</v>
      </c>
      <c r="AI77" s="8">
        <v>3.7839725188967299</v>
      </c>
      <c r="AJ77" s="6">
        <v>8493</v>
      </c>
      <c r="AK77" s="6">
        <v>1.31955728246791</v>
      </c>
      <c r="AL77" s="6">
        <v>225</v>
      </c>
      <c r="AM77">
        <v>2</v>
      </c>
      <c r="AN77">
        <v>184</v>
      </c>
      <c r="AO77" t="s">
        <v>73</v>
      </c>
      <c r="AP77">
        <v>0.242990654205607</v>
      </c>
      <c r="AQ77" t="s">
        <v>75</v>
      </c>
      <c r="AR77">
        <v>0.154205607476635</v>
      </c>
      <c r="AS77" t="s">
        <v>65</v>
      </c>
      <c r="AT77">
        <v>0.30373831775700899</v>
      </c>
      <c r="AU77">
        <v>169</v>
      </c>
      <c r="AV77">
        <v>156</v>
      </c>
      <c r="AW77">
        <v>32198</v>
      </c>
    </row>
    <row r="78" spans="1:49" hidden="1" x14ac:dyDescent="0.3">
      <c r="A78" s="8">
        <f t="shared" si="3"/>
        <v>41586</v>
      </c>
      <c r="B78" s="8">
        <f t="shared" si="4"/>
        <v>77</v>
      </c>
      <c r="C78" s="8">
        <f>IF(LEFT(E78,12)="National Tec",MAX($C$2:C77)+1,0)</f>
        <v>0</v>
      </c>
      <c r="D78" t="s">
        <v>217</v>
      </c>
      <c r="E78" t="s">
        <v>218</v>
      </c>
      <c r="F78" t="s">
        <v>48</v>
      </c>
      <c r="G78">
        <v>159</v>
      </c>
      <c r="H78">
        <v>1980</v>
      </c>
      <c r="I78">
        <v>2020</v>
      </c>
      <c r="J78" s="5">
        <v>41586</v>
      </c>
      <c r="K78" s="5">
        <v>4317</v>
      </c>
      <c r="L78" s="5">
        <v>28</v>
      </c>
      <c r="M78" s="5">
        <v>19.719774343303701</v>
      </c>
      <c r="N78" s="5">
        <v>36</v>
      </c>
      <c r="O78" s="5">
        <v>1000</v>
      </c>
      <c r="P78" s="5">
        <v>104</v>
      </c>
      <c r="Q78" s="5">
        <v>2072</v>
      </c>
      <c r="R78" s="5">
        <v>119</v>
      </c>
      <c r="S78" s="5">
        <v>2300</v>
      </c>
      <c r="T78" s="5">
        <v>3.7436364949636798</v>
      </c>
      <c r="U78" s="6">
        <v>3884</v>
      </c>
      <c r="V78" s="6">
        <v>1.11148300720906</v>
      </c>
      <c r="W78" s="6">
        <v>122</v>
      </c>
      <c r="X78" s="7">
        <v>0.1119</v>
      </c>
      <c r="Y78" s="8">
        <v>46384</v>
      </c>
      <c r="Z78" s="8">
        <v>4861</v>
      </c>
      <c r="AA78" s="8">
        <v>29</v>
      </c>
      <c r="AB78" s="8">
        <v>20.139708983826601</v>
      </c>
      <c r="AC78" s="8">
        <v>36</v>
      </c>
      <c r="AD78" s="8">
        <v>1038</v>
      </c>
      <c r="AE78" s="8">
        <v>104</v>
      </c>
      <c r="AF78" s="8">
        <v>2193</v>
      </c>
      <c r="AG78" s="8">
        <v>119</v>
      </c>
      <c r="AH78" s="8">
        <v>2434</v>
      </c>
      <c r="AI78" s="8">
        <v>3.7604014448741698</v>
      </c>
      <c r="AJ78" s="6">
        <v>4266</v>
      </c>
      <c r="AK78" s="6">
        <v>1.13947491795593</v>
      </c>
      <c r="AL78" s="6">
        <v>123</v>
      </c>
      <c r="AM78">
        <v>1</v>
      </c>
      <c r="AN78">
        <v>87</v>
      </c>
      <c r="AO78" t="s">
        <v>49</v>
      </c>
      <c r="AP78">
        <v>0.77173913043478204</v>
      </c>
      <c r="AQ78" t="s">
        <v>50</v>
      </c>
      <c r="AR78">
        <v>5.4347826086956499E-2</v>
      </c>
      <c r="AS78" t="s">
        <v>51</v>
      </c>
      <c r="AT78">
        <v>0.94565217391304301</v>
      </c>
      <c r="AU78">
        <v>1113</v>
      </c>
      <c r="AV78">
        <v>1024</v>
      </c>
      <c r="AW78">
        <v>69094</v>
      </c>
    </row>
    <row r="79" spans="1:49" hidden="1" x14ac:dyDescent="0.3">
      <c r="A79" s="8">
        <f t="shared" si="3"/>
        <v>41714</v>
      </c>
      <c r="B79" s="8">
        <f t="shared" si="4"/>
        <v>78</v>
      </c>
      <c r="C79" s="8">
        <f>IF(LEFT(E79,12)="National Tec",MAX($C$2:C78)+1,0)</f>
        <v>0</v>
      </c>
      <c r="D79" t="s">
        <v>867</v>
      </c>
      <c r="E79" t="s">
        <v>112</v>
      </c>
      <c r="F79" t="s">
        <v>48</v>
      </c>
      <c r="G79">
        <v>554</v>
      </c>
      <c r="H79">
        <v>1972</v>
      </c>
      <c r="I79">
        <v>2020</v>
      </c>
      <c r="J79" s="5">
        <v>41714</v>
      </c>
      <c r="K79" s="5">
        <v>17215</v>
      </c>
      <c r="L79" s="5">
        <v>66</v>
      </c>
      <c r="M79" s="5">
        <v>33.100056859990602</v>
      </c>
      <c r="N79" s="5">
        <v>15</v>
      </c>
      <c r="O79" s="5">
        <v>14</v>
      </c>
      <c r="P79" s="5">
        <v>43</v>
      </c>
      <c r="Q79" s="5">
        <v>429</v>
      </c>
      <c r="R79" s="5">
        <v>295</v>
      </c>
      <c r="S79" s="5">
        <v>9520</v>
      </c>
      <c r="T79" s="5">
        <v>3.7426429053716599</v>
      </c>
      <c r="U79" s="6">
        <v>10080</v>
      </c>
      <c r="V79" s="6">
        <v>1.7078373015873001</v>
      </c>
      <c r="W79" s="6">
        <v>445</v>
      </c>
      <c r="X79" s="7">
        <v>0.2437</v>
      </c>
      <c r="Y79" s="8">
        <v>32332</v>
      </c>
      <c r="Z79" s="8">
        <v>22762</v>
      </c>
      <c r="AA79" s="8">
        <v>73</v>
      </c>
      <c r="AB79" s="8">
        <v>39.866723526657303</v>
      </c>
      <c r="AC79" s="8">
        <v>15</v>
      </c>
      <c r="AD79" s="8">
        <v>21</v>
      </c>
      <c r="AE79" s="8">
        <v>43</v>
      </c>
      <c r="AF79" s="8">
        <v>519</v>
      </c>
      <c r="AG79" s="8">
        <v>295</v>
      </c>
      <c r="AH79" s="8">
        <v>12597</v>
      </c>
      <c r="AI79" s="8">
        <v>3.8728223696861201</v>
      </c>
      <c r="AJ79" s="6">
        <v>10715</v>
      </c>
      <c r="AK79" s="6">
        <v>2.12431171255249</v>
      </c>
      <c r="AL79" s="6">
        <v>485</v>
      </c>
      <c r="AM79">
        <v>0</v>
      </c>
      <c r="AN79">
        <v>72</v>
      </c>
      <c r="AO79" t="s">
        <v>161</v>
      </c>
      <c r="AP79">
        <v>0.91666666666666596</v>
      </c>
      <c r="AQ79" t="s">
        <v>357</v>
      </c>
      <c r="AR79">
        <v>3.5087719298245598E-2</v>
      </c>
      <c r="AS79" t="s">
        <v>85</v>
      </c>
      <c r="AT79">
        <v>0.98684210526315697</v>
      </c>
      <c r="AU79">
        <v>594</v>
      </c>
      <c r="AV79">
        <v>690</v>
      </c>
      <c r="AW79">
        <v>110499</v>
      </c>
    </row>
    <row r="80" spans="1:49" hidden="1" x14ac:dyDescent="0.3">
      <c r="A80" s="8">
        <f t="shared" si="3"/>
        <v>41833</v>
      </c>
      <c r="B80" s="8">
        <f t="shared" si="4"/>
        <v>79</v>
      </c>
      <c r="C80" s="8">
        <f>IF(LEFT(E80,12)="National Tec",MAX($C$2:C79)+1,0)</f>
        <v>0</v>
      </c>
      <c r="D80" t="s">
        <v>224</v>
      </c>
      <c r="E80" t="s">
        <v>78</v>
      </c>
      <c r="F80" t="s">
        <v>48</v>
      </c>
      <c r="G80">
        <v>292</v>
      </c>
      <c r="H80">
        <v>1981</v>
      </c>
      <c r="I80">
        <v>2020</v>
      </c>
      <c r="J80" s="5">
        <v>41833</v>
      </c>
      <c r="K80" s="5">
        <v>6321</v>
      </c>
      <c r="L80" s="5">
        <v>40</v>
      </c>
      <c r="M80" s="5">
        <v>22.931534090909</v>
      </c>
      <c r="N80" s="5">
        <v>8</v>
      </c>
      <c r="O80" s="5">
        <v>108</v>
      </c>
      <c r="P80" s="5">
        <v>93</v>
      </c>
      <c r="Q80" s="5">
        <v>1820</v>
      </c>
      <c r="R80" s="5">
        <v>283</v>
      </c>
      <c r="S80" s="5">
        <v>5567</v>
      </c>
      <c r="T80" s="5">
        <v>3.74173458064356</v>
      </c>
      <c r="U80" s="6">
        <v>5136</v>
      </c>
      <c r="V80" s="6">
        <v>1.2307242990654199</v>
      </c>
      <c r="W80" s="6">
        <v>259</v>
      </c>
      <c r="X80" s="7">
        <v>0.1414</v>
      </c>
      <c r="Y80" s="8">
        <v>40130</v>
      </c>
      <c r="Z80" s="8">
        <v>7362</v>
      </c>
      <c r="AA80" s="8">
        <v>44</v>
      </c>
      <c r="AB80" s="8">
        <v>25.323200757575702</v>
      </c>
      <c r="AC80" s="8">
        <v>8</v>
      </c>
      <c r="AD80" s="8">
        <v>120</v>
      </c>
      <c r="AE80" s="8">
        <v>93</v>
      </c>
      <c r="AF80" s="8">
        <v>2069</v>
      </c>
      <c r="AG80" s="8">
        <v>283</v>
      </c>
      <c r="AH80" s="8">
        <v>6495</v>
      </c>
      <c r="AI80" s="8">
        <v>3.8058938784439298</v>
      </c>
      <c r="AJ80" s="6">
        <v>5450</v>
      </c>
      <c r="AK80" s="6">
        <v>1.35082568807339</v>
      </c>
      <c r="AL80" s="6">
        <v>263</v>
      </c>
      <c r="AM80">
        <v>0</v>
      </c>
      <c r="AN80">
        <v>127</v>
      </c>
      <c r="AO80" t="s">
        <v>127</v>
      </c>
      <c r="AP80">
        <v>0.72037914691943095</v>
      </c>
      <c r="AQ80" t="s">
        <v>157</v>
      </c>
      <c r="AR80">
        <v>6.1611374407582901E-2</v>
      </c>
      <c r="AS80" t="s">
        <v>69</v>
      </c>
      <c r="AT80">
        <v>0.80094786729857803</v>
      </c>
      <c r="AU80">
        <v>300</v>
      </c>
      <c r="AV80">
        <v>298</v>
      </c>
      <c r="AW80">
        <v>87535</v>
      </c>
    </row>
    <row r="81" spans="1:49" hidden="1" x14ac:dyDescent="0.3">
      <c r="A81" s="8">
        <f t="shared" si="3"/>
        <v>41893</v>
      </c>
      <c r="B81" s="8">
        <f t="shared" si="4"/>
        <v>80</v>
      </c>
      <c r="C81" s="8">
        <f>IF(LEFT(E81,12)="National Tec",MAX($C$2:C80)+1,0)</f>
        <v>0</v>
      </c>
      <c r="D81" t="s">
        <v>249</v>
      </c>
      <c r="E81" t="s">
        <v>250</v>
      </c>
      <c r="F81" t="s">
        <v>48</v>
      </c>
      <c r="G81">
        <v>205</v>
      </c>
      <c r="H81">
        <v>1981</v>
      </c>
      <c r="I81">
        <v>2020</v>
      </c>
      <c r="J81" s="5">
        <v>41893</v>
      </c>
      <c r="K81" s="5">
        <v>5353</v>
      </c>
      <c r="L81" s="5">
        <v>37</v>
      </c>
      <c r="M81" s="5">
        <v>18.705891330891301</v>
      </c>
      <c r="N81" s="5">
        <v>5</v>
      </c>
      <c r="O81" s="5">
        <v>240</v>
      </c>
      <c r="P81" s="5">
        <v>46</v>
      </c>
      <c r="Q81" s="5">
        <v>2779</v>
      </c>
      <c r="R81" s="5">
        <v>98</v>
      </c>
      <c r="S81" s="5">
        <v>3674</v>
      </c>
      <c r="T81" s="5">
        <v>3.74120697932777</v>
      </c>
      <c r="U81" s="6">
        <v>3615</v>
      </c>
      <c r="V81" s="6">
        <v>1.4807745504840899</v>
      </c>
      <c r="W81" s="6">
        <v>189</v>
      </c>
      <c r="X81" s="7">
        <v>0.21460000000000001</v>
      </c>
      <c r="Y81" s="8">
        <v>35111</v>
      </c>
      <c r="Z81" s="8">
        <v>6816</v>
      </c>
      <c r="AA81" s="8">
        <v>42</v>
      </c>
      <c r="AB81" s="8">
        <v>22.587637362637299</v>
      </c>
      <c r="AC81" s="8">
        <v>5</v>
      </c>
      <c r="AD81" s="8">
        <v>289</v>
      </c>
      <c r="AE81" s="8">
        <v>46</v>
      </c>
      <c r="AF81" s="8">
        <v>3245</v>
      </c>
      <c r="AG81" s="8">
        <v>98</v>
      </c>
      <c r="AH81" s="8">
        <v>4436</v>
      </c>
      <c r="AI81" s="8">
        <v>3.84786992026</v>
      </c>
      <c r="AJ81" s="6">
        <v>4004</v>
      </c>
      <c r="AK81" s="6">
        <v>1.7022977022976999</v>
      </c>
      <c r="AL81" s="6">
        <v>194</v>
      </c>
      <c r="AM81">
        <v>0</v>
      </c>
      <c r="AN81">
        <v>38</v>
      </c>
      <c r="AO81" t="s">
        <v>100</v>
      </c>
      <c r="AP81">
        <v>0.55395683453237399</v>
      </c>
      <c r="AQ81" t="s">
        <v>83</v>
      </c>
      <c r="AR81">
        <v>0.100719424460431</v>
      </c>
      <c r="AS81" t="s">
        <v>85</v>
      </c>
      <c r="AT81">
        <v>0.69064748201438797</v>
      </c>
      <c r="AU81">
        <v>881</v>
      </c>
      <c r="AV81">
        <v>1004</v>
      </c>
      <c r="AW81">
        <v>224856</v>
      </c>
    </row>
    <row r="82" spans="1:49" hidden="1" x14ac:dyDescent="0.3">
      <c r="A82" s="8">
        <f t="shared" si="3"/>
        <v>42009</v>
      </c>
      <c r="B82" s="8">
        <f t="shared" si="4"/>
        <v>81</v>
      </c>
      <c r="C82" s="8">
        <f>IF(LEFT(E82,12)="National Tec",MAX($C$2:C81)+1,0)</f>
        <v>0</v>
      </c>
      <c r="D82" t="s">
        <v>574</v>
      </c>
      <c r="E82" t="s">
        <v>122</v>
      </c>
      <c r="F82" t="s">
        <v>48</v>
      </c>
      <c r="G82">
        <v>226</v>
      </c>
      <c r="H82">
        <v>1986</v>
      </c>
      <c r="I82">
        <v>2019</v>
      </c>
      <c r="J82" s="5">
        <v>42009</v>
      </c>
      <c r="K82" s="5">
        <v>11604</v>
      </c>
      <c r="L82" s="5">
        <v>52</v>
      </c>
      <c r="M82" s="5">
        <v>26.958766233766202</v>
      </c>
      <c r="N82" s="5">
        <v>5</v>
      </c>
      <c r="O82" s="5">
        <v>35</v>
      </c>
      <c r="P82" s="5">
        <v>35</v>
      </c>
      <c r="Q82" s="5">
        <v>653</v>
      </c>
      <c r="R82" s="5">
        <v>173</v>
      </c>
      <c r="S82" s="5">
        <v>10119</v>
      </c>
      <c r="T82" s="5">
        <v>3.7402429456906301</v>
      </c>
      <c r="U82" s="6">
        <v>9964</v>
      </c>
      <c r="V82" s="6">
        <v>1.16459253311922</v>
      </c>
      <c r="W82" s="6">
        <v>213</v>
      </c>
      <c r="X82" s="7">
        <v>7.1199999999999999E-2</v>
      </c>
      <c r="Y82" s="8">
        <v>43830</v>
      </c>
      <c r="Z82" s="8">
        <v>12493</v>
      </c>
      <c r="AA82" s="8">
        <v>53</v>
      </c>
      <c r="AB82" s="8">
        <v>28.851623376623301</v>
      </c>
      <c r="AC82" s="8">
        <v>5</v>
      </c>
      <c r="AD82" s="8">
        <v>40</v>
      </c>
      <c r="AE82" s="8">
        <v>35</v>
      </c>
      <c r="AF82" s="8">
        <v>797</v>
      </c>
      <c r="AG82" s="8">
        <v>173</v>
      </c>
      <c r="AH82" s="8">
        <v>10812</v>
      </c>
      <c r="AI82" s="8">
        <v>3.7786952257226898</v>
      </c>
      <c r="AJ82" s="6">
        <v>10316</v>
      </c>
      <c r="AK82" s="6">
        <v>1.2110314075222901</v>
      </c>
      <c r="AL82" s="6">
        <v>217</v>
      </c>
      <c r="AM82">
        <v>2</v>
      </c>
      <c r="AN82">
        <v>187</v>
      </c>
      <c r="AO82" t="s">
        <v>245</v>
      </c>
      <c r="AP82">
        <v>0.36180904522613</v>
      </c>
      <c r="AQ82" t="s">
        <v>139</v>
      </c>
      <c r="AR82">
        <v>0.28140703517587901</v>
      </c>
      <c r="AS82" t="s">
        <v>65</v>
      </c>
      <c r="AT82">
        <v>0.46231155778894401</v>
      </c>
      <c r="AU82">
        <v>328</v>
      </c>
      <c r="AV82">
        <v>304</v>
      </c>
      <c r="AW82">
        <v>87137</v>
      </c>
    </row>
    <row r="83" spans="1:49" hidden="1" x14ac:dyDescent="0.3">
      <c r="A83" s="8">
        <f t="shared" si="3"/>
        <v>42577</v>
      </c>
      <c r="B83" s="8">
        <f t="shared" si="4"/>
        <v>82</v>
      </c>
      <c r="C83" s="8">
        <f>IF(LEFT(E83,12)="National Tec",MAX($C$2:C82)+1,0)</f>
        <v>0</v>
      </c>
      <c r="D83" t="s">
        <v>344</v>
      </c>
      <c r="E83" t="s">
        <v>71</v>
      </c>
      <c r="F83" t="s">
        <v>48</v>
      </c>
      <c r="G83">
        <v>282</v>
      </c>
      <c r="H83">
        <v>1976</v>
      </c>
      <c r="I83">
        <v>2020</v>
      </c>
      <c r="J83" s="5">
        <v>42577</v>
      </c>
      <c r="K83" s="5">
        <v>5870</v>
      </c>
      <c r="L83" s="5">
        <v>40</v>
      </c>
      <c r="M83" s="5">
        <v>23.8178571428571</v>
      </c>
      <c r="N83" s="5">
        <v>6</v>
      </c>
      <c r="O83" s="5">
        <v>238</v>
      </c>
      <c r="P83" s="5">
        <v>43</v>
      </c>
      <c r="Q83" s="5">
        <v>859</v>
      </c>
      <c r="R83" s="5">
        <v>250</v>
      </c>
      <c r="S83" s="5">
        <v>4809</v>
      </c>
      <c r="T83" s="5">
        <v>3.7358089839161801</v>
      </c>
      <c r="U83" s="6">
        <v>4437</v>
      </c>
      <c r="V83" s="6">
        <v>1.3229659679963901</v>
      </c>
      <c r="W83" s="6">
        <v>228</v>
      </c>
      <c r="X83" s="7">
        <v>0.13109999999999999</v>
      </c>
      <c r="Y83" s="8">
        <v>42014</v>
      </c>
      <c r="Z83" s="8">
        <v>6756</v>
      </c>
      <c r="AA83" s="8">
        <v>43</v>
      </c>
      <c r="AB83" s="8">
        <v>25.801190476190399</v>
      </c>
      <c r="AC83" s="8">
        <v>6</v>
      </c>
      <c r="AD83" s="8">
        <v>265</v>
      </c>
      <c r="AE83" s="8">
        <v>43</v>
      </c>
      <c r="AF83" s="8">
        <v>983</v>
      </c>
      <c r="AG83" s="8">
        <v>250</v>
      </c>
      <c r="AH83" s="8">
        <v>5591</v>
      </c>
      <c r="AI83" s="8">
        <v>3.7916654915815702</v>
      </c>
      <c r="AJ83" s="6">
        <v>4733</v>
      </c>
      <c r="AK83" s="6">
        <v>1.4274244665117199</v>
      </c>
      <c r="AL83" s="6">
        <v>238</v>
      </c>
      <c r="AM83">
        <v>1</v>
      </c>
      <c r="AN83">
        <v>48</v>
      </c>
      <c r="AO83" t="s">
        <v>84</v>
      </c>
      <c r="AP83">
        <v>0.47894736842105201</v>
      </c>
      <c r="AQ83" t="s">
        <v>72</v>
      </c>
      <c r="AR83">
        <v>0.221052631578947</v>
      </c>
      <c r="AS83" t="s">
        <v>69</v>
      </c>
      <c r="AT83">
        <v>0.53157894736842104</v>
      </c>
      <c r="AU83">
        <v>149</v>
      </c>
      <c r="AV83">
        <v>142</v>
      </c>
      <c r="AW83">
        <v>55697</v>
      </c>
    </row>
    <row r="84" spans="1:49" hidden="1" x14ac:dyDescent="0.3">
      <c r="A84" s="8">
        <f t="shared" si="3"/>
        <v>43102</v>
      </c>
      <c r="B84" s="8">
        <f t="shared" si="4"/>
        <v>83</v>
      </c>
      <c r="C84" s="8">
        <f>IF(LEFT(E84,12)="National Tec",MAX($C$2:C83)+1,0)</f>
        <v>0</v>
      </c>
      <c r="D84" t="s">
        <v>311</v>
      </c>
      <c r="E84" t="s">
        <v>71</v>
      </c>
      <c r="F84" t="s">
        <v>48</v>
      </c>
      <c r="G84">
        <v>275</v>
      </c>
      <c r="H84">
        <v>1985</v>
      </c>
      <c r="I84">
        <v>2020</v>
      </c>
      <c r="J84" s="5">
        <v>43102</v>
      </c>
      <c r="K84" s="5">
        <v>8446</v>
      </c>
      <c r="L84" s="5">
        <v>48</v>
      </c>
      <c r="M84" s="5">
        <v>27.096861471861398</v>
      </c>
      <c r="N84" s="5">
        <v>1</v>
      </c>
      <c r="O84" s="5">
        <v>28</v>
      </c>
      <c r="P84" s="5">
        <v>81</v>
      </c>
      <c r="Q84" s="5">
        <v>2301</v>
      </c>
      <c r="R84" s="5">
        <v>165</v>
      </c>
      <c r="S84" s="5">
        <v>5098</v>
      </c>
      <c r="T84" s="5">
        <v>3.7317020831129999</v>
      </c>
      <c r="U84" s="6">
        <v>7034</v>
      </c>
      <c r="V84" s="6">
        <v>1.2007392664202401</v>
      </c>
      <c r="W84" s="6">
        <v>247</v>
      </c>
      <c r="X84" s="7">
        <v>0.114</v>
      </c>
      <c r="Y84" s="8">
        <v>42696</v>
      </c>
      <c r="Z84" s="8">
        <v>9533</v>
      </c>
      <c r="AA84" s="8">
        <v>52</v>
      </c>
      <c r="AB84" s="8">
        <v>30.7801948051947</v>
      </c>
      <c r="AC84" s="8">
        <v>1</v>
      </c>
      <c r="AD84" s="8">
        <v>29</v>
      </c>
      <c r="AE84" s="8">
        <v>81</v>
      </c>
      <c r="AF84" s="8">
        <v>2634</v>
      </c>
      <c r="AG84" s="8">
        <v>165</v>
      </c>
      <c r="AH84" s="8">
        <v>5672</v>
      </c>
      <c r="AI84" s="8">
        <v>3.7867622128848999</v>
      </c>
      <c r="AJ84" s="6">
        <v>7368</v>
      </c>
      <c r="AK84" s="6">
        <v>1.2938382193268101</v>
      </c>
      <c r="AL84" s="6">
        <v>251</v>
      </c>
      <c r="AM84">
        <v>0</v>
      </c>
      <c r="AN84">
        <v>230</v>
      </c>
      <c r="AO84" t="s">
        <v>84</v>
      </c>
      <c r="AP84">
        <v>0.33649289099525997</v>
      </c>
      <c r="AQ84" t="s">
        <v>139</v>
      </c>
      <c r="AR84">
        <v>0.279620853080568</v>
      </c>
      <c r="AS84" t="s">
        <v>69</v>
      </c>
      <c r="AT84">
        <v>0.50236966824644502</v>
      </c>
      <c r="AU84">
        <v>153</v>
      </c>
      <c r="AV84">
        <v>145</v>
      </c>
      <c r="AW84">
        <v>55697</v>
      </c>
    </row>
    <row r="85" spans="1:49" hidden="1" x14ac:dyDescent="0.3">
      <c r="A85" s="8">
        <f t="shared" si="3"/>
        <v>43169</v>
      </c>
      <c r="B85" s="8">
        <f t="shared" si="4"/>
        <v>84</v>
      </c>
      <c r="C85" s="8">
        <f>IF(LEFT(E85,12)="National Tec",MAX($C$2:C84)+1,0)</f>
        <v>0</v>
      </c>
      <c r="D85" t="s">
        <v>256</v>
      </c>
      <c r="E85" t="s">
        <v>47</v>
      </c>
      <c r="F85" t="s">
        <v>48</v>
      </c>
      <c r="G85">
        <v>147</v>
      </c>
      <c r="H85">
        <v>1993</v>
      </c>
      <c r="I85">
        <v>2020</v>
      </c>
      <c r="J85" s="5">
        <v>43169</v>
      </c>
      <c r="K85" s="5">
        <v>4634</v>
      </c>
      <c r="L85" s="5">
        <v>36</v>
      </c>
      <c r="M85" s="5">
        <v>21.669444444444402</v>
      </c>
      <c r="N85" s="5">
        <v>10</v>
      </c>
      <c r="O85" s="5">
        <v>519</v>
      </c>
      <c r="P85" s="5">
        <v>48</v>
      </c>
      <c r="Q85" s="5">
        <v>1571</v>
      </c>
      <c r="R85" s="5">
        <v>78</v>
      </c>
      <c r="S85" s="5">
        <v>2213</v>
      </c>
      <c r="T85" s="5">
        <v>3.7311088119357598</v>
      </c>
      <c r="U85" s="6">
        <v>3020</v>
      </c>
      <c r="V85" s="6">
        <v>1.5344370860927099</v>
      </c>
      <c r="W85" s="6">
        <v>139</v>
      </c>
      <c r="X85" s="7">
        <v>0.1111</v>
      </c>
      <c r="Y85" s="8">
        <v>44836</v>
      </c>
      <c r="Z85" s="8">
        <v>5213</v>
      </c>
      <c r="AA85" s="8">
        <v>39</v>
      </c>
      <c r="AB85" s="8">
        <v>22.793686868686802</v>
      </c>
      <c r="AC85" s="8">
        <v>10</v>
      </c>
      <c r="AD85" s="8">
        <v>551</v>
      </c>
      <c r="AE85" s="8">
        <v>48</v>
      </c>
      <c r="AF85" s="8">
        <v>1745</v>
      </c>
      <c r="AG85" s="8">
        <v>78</v>
      </c>
      <c r="AH85" s="8">
        <v>2473</v>
      </c>
      <c r="AI85" s="8">
        <v>3.7712702934012401</v>
      </c>
      <c r="AJ85" s="6">
        <v>3183</v>
      </c>
      <c r="AK85" s="6">
        <v>1.6377631165566999</v>
      </c>
      <c r="AL85" s="6">
        <v>140</v>
      </c>
      <c r="AM85">
        <v>0</v>
      </c>
      <c r="AN85">
        <v>50</v>
      </c>
      <c r="AO85" t="s">
        <v>245</v>
      </c>
      <c r="AP85">
        <v>0.75396825396825395</v>
      </c>
      <c r="AQ85" t="s">
        <v>54</v>
      </c>
      <c r="AR85">
        <v>0.103174603174603</v>
      </c>
      <c r="AS85" t="s">
        <v>65</v>
      </c>
      <c r="AT85">
        <v>0.80158730158730096</v>
      </c>
      <c r="AU85">
        <v>335</v>
      </c>
      <c r="AV85">
        <v>310</v>
      </c>
      <c r="AW85">
        <v>87137</v>
      </c>
    </row>
    <row r="86" spans="1:49" hidden="1" x14ac:dyDescent="0.3">
      <c r="A86" s="8">
        <f t="shared" si="3"/>
        <v>43689</v>
      </c>
      <c r="B86" s="8">
        <f t="shared" si="4"/>
        <v>85</v>
      </c>
      <c r="C86" s="8">
        <f>IF(LEFT(E86,12)="National Tec",MAX($C$2:C85)+1,0)</f>
        <v>0</v>
      </c>
      <c r="D86" t="s">
        <v>1009</v>
      </c>
      <c r="E86" t="s">
        <v>62</v>
      </c>
      <c r="F86" t="s">
        <v>48</v>
      </c>
      <c r="G86">
        <v>116</v>
      </c>
      <c r="H86">
        <v>1968</v>
      </c>
      <c r="I86">
        <v>2020</v>
      </c>
      <c r="J86" s="5">
        <v>43689</v>
      </c>
      <c r="K86" s="5">
        <v>4275</v>
      </c>
      <c r="L86" s="5">
        <v>40</v>
      </c>
      <c r="M86" s="5">
        <v>21.765842490842399</v>
      </c>
      <c r="N86" s="5">
        <v>12</v>
      </c>
      <c r="O86" s="5">
        <v>379</v>
      </c>
      <c r="P86" s="5">
        <v>30</v>
      </c>
      <c r="Q86" s="5">
        <v>1141</v>
      </c>
      <c r="R86" s="5">
        <v>88</v>
      </c>
      <c r="S86" s="5">
        <v>3445</v>
      </c>
      <c r="T86" s="5">
        <v>3.7274675752950599</v>
      </c>
      <c r="U86" s="6">
        <v>2547</v>
      </c>
      <c r="V86" s="6">
        <v>1.6784452296819701</v>
      </c>
      <c r="W86" s="6">
        <v>114</v>
      </c>
      <c r="X86" s="7">
        <v>0.15529999999999999</v>
      </c>
      <c r="Y86" s="8">
        <v>45132</v>
      </c>
      <c r="Z86" s="8">
        <v>5061</v>
      </c>
      <c r="AA86" s="8">
        <v>43</v>
      </c>
      <c r="AB86" s="8">
        <v>22.408699633699602</v>
      </c>
      <c r="AC86" s="8">
        <v>12</v>
      </c>
      <c r="AD86" s="8">
        <v>404</v>
      </c>
      <c r="AE86" s="8">
        <v>30</v>
      </c>
      <c r="AF86" s="8">
        <v>1264</v>
      </c>
      <c r="AG86" s="8">
        <v>88</v>
      </c>
      <c r="AH86" s="8">
        <v>4004</v>
      </c>
      <c r="AI86" s="8">
        <v>3.7691847215353902</v>
      </c>
      <c r="AJ86" s="6">
        <v>2714</v>
      </c>
      <c r="AK86" s="6">
        <v>1.8647752394988899</v>
      </c>
      <c r="AL86" s="6">
        <v>114</v>
      </c>
      <c r="AM86">
        <v>0</v>
      </c>
      <c r="AN86">
        <v>15</v>
      </c>
      <c r="AO86" t="s">
        <v>458</v>
      </c>
      <c r="AP86">
        <v>0.50819672131147497</v>
      </c>
      <c r="AQ86" t="s">
        <v>177</v>
      </c>
      <c r="AR86">
        <v>0.26229508196721302</v>
      </c>
      <c r="AS86" t="s">
        <v>191</v>
      </c>
      <c r="AT86">
        <v>0.63934426229508201</v>
      </c>
      <c r="AU86">
        <v>440</v>
      </c>
      <c r="AV86">
        <v>414</v>
      </c>
      <c r="AW86">
        <v>23541</v>
      </c>
    </row>
    <row r="87" spans="1:49" hidden="1" x14ac:dyDescent="0.3">
      <c r="A87" s="8">
        <f t="shared" si="3"/>
        <v>43696</v>
      </c>
      <c r="B87" s="8">
        <f t="shared" si="4"/>
        <v>86</v>
      </c>
      <c r="C87" s="8">
        <f>IF(LEFT(E87,12)="National Tec",MAX($C$2:C86)+1,0)</f>
        <v>0</v>
      </c>
      <c r="D87" t="s">
        <v>1010</v>
      </c>
      <c r="E87" t="s">
        <v>120</v>
      </c>
      <c r="F87" t="s">
        <v>48</v>
      </c>
      <c r="G87">
        <v>180</v>
      </c>
      <c r="H87">
        <v>1991</v>
      </c>
      <c r="I87">
        <v>2020</v>
      </c>
      <c r="J87" s="5">
        <v>43696</v>
      </c>
      <c r="K87" s="5">
        <v>9899</v>
      </c>
      <c r="L87" s="5">
        <v>47</v>
      </c>
      <c r="M87" s="5">
        <v>24.300842077608301</v>
      </c>
      <c r="N87" s="5">
        <v>6</v>
      </c>
      <c r="O87" s="5">
        <v>59</v>
      </c>
      <c r="P87" s="5">
        <v>34</v>
      </c>
      <c r="Q87" s="5">
        <v>908</v>
      </c>
      <c r="R87" s="5">
        <v>114</v>
      </c>
      <c r="S87" s="5">
        <v>6896</v>
      </c>
      <c r="T87" s="5">
        <v>3.7274190866932502</v>
      </c>
      <c r="U87" s="6">
        <v>8587</v>
      </c>
      <c r="V87" s="6">
        <v>1.15278909980202</v>
      </c>
      <c r="W87" s="6">
        <v>166</v>
      </c>
      <c r="X87" s="7">
        <v>0.1061</v>
      </c>
      <c r="Y87" s="8">
        <v>42790</v>
      </c>
      <c r="Z87" s="8">
        <v>11074</v>
      </c>
      <c r="AA87" s="8">
        <v>52</v>
      </c>
      <c r="AB87" s="8">
        <v>26.078223029989299</v>
      </c>
      <c r="AC87" s="8">
        <v>6</v>
      </c>
      <c r="AD87" s="8">
        <v>73</v>
      </c>
      <c r="AE87" s="8">
        <v>34</v>
      </c>
      <c r="AF87" s="8">
        <v>1029</v>
      </c>
      <c r="AG87" s="8">
        <v>114</v>
      </c>
      <c r="AH87" s="8">
        <v>7513</v>
      </c>
      <c r="AI87" s="8">
        <v>3.78621076172288</v>
      </c>
      <c r="AJ87" s="6">
        <v>9126</v>
      </c>
      <c r="AK87" s="6">
        <v>1.2134560596099</v>
      </c>
      <c r="AL87" s="6">
        <v>172</v>
      </c>
      <c r="AM87">
        <v>0</v>
      </c>
      <c r="AN87">
        <v>26</v>
      </c>
      <c r="AO87" t="s">
        <v>648</v>
      </c>
      <c r="AP87">
        <v>0.441176470588235</v>
      </c>
      <c r="AQ87" t="s">
        <v>177</v>
      </c>
      <c r="AR87">
        <v>0.23529411764705799</v>
      </c>
      <c r="AS87" t="s">
        <v>56</v>
      </c>
      <c r="AT87">
        <v>0.48529411764705799</v>
      </c>
      <c r="AU87">
        <v>124</v>
      </c>
      <c r="AV87">
        <v>126</v>
      </c>
      <c r="AW87">
        <v>18548</v>
      </c>
    </row>
    <row r="88" spans="1:49" hidden="1" x14ac:dyDescent="0.3">
      <c r="A88" s="8">
        <f t="shared" si="3"/>
        <v>44450</v>
      </c>
      <c r="B88" s="8">
        <f t="shared" si="4"/>
        <v>87</v>
      </c>
      <c r="C88" s="8">
        <f>IF(LEFT(E88,12)="National Tec",MAX($C$2:C87)+1,0)</f>
        <v>0</v>
      </c>
      <c r="D88" t="s">
        <v>336</v>
      </c>
      <c r="E88" t="s">
        <v>62</v>
      </c>
      <c r="F88" t="s">
        <v>48</v>
      </c>
      <c r="G88">
        <v>142</v>
      </c>
      <c r="H88">
        <v>1991</v>
      </c>
      <c r="I88">
        <v>2020</v>
      </c>
      <c r="J88" s="5">
        <v>44450</v>
      </c>
      <c r="K88" s="5">
        <v>5952</v>
      </c>
      <c r="L88" s="5">
        <v>40</v>
      </c>
      <c r="M88" s="5">
        <v>20.911420828493899</v>
      </c>
      <c r="N88" s="5">
        <v>6</v>
      </c>
      <c r="O88" s="5">
        <v>434</v>
      </c>
      <c r="P88" s="5">
        <v>15</v>
      </c>
      <c r="Q88" s="5">
        <v>679</v>
      </c>
      <c r="R88" s="5">
        <v>81</v>
      </c>
      <c r="S88" s="5">
        <v>3782</v>
      </c>
      <c r="T88" s="5">
        <v>3.7217702336489502</v>
      </c>
      <c r="U88" s="6">
        <v>4555</v>
      </c>
      <c r="V88" s="6">
        <v>1.3066959385290799</v>
      </c>
      <c r="W88" s="6">
        <v>135</v>
      </c>
      <c r="X88" s="7">
        <v>0.10390000000000001</v>
      </c>
      <c r="Y88" s="8">
        <v>45564</v>
      </c>
      <c r="Z88" s="8">
        <v>6642</v>
      </c>
      <c r="AA88" s="8">
        <v>44</v>
      </c>
      <c r="AB88" s="8">
        <v>22.194754161827301</v>
      </c>
      <c r="AC88" s="8">
        <v>6</v>
      </c>
      <c r="AD88" s="8">
        <v>476</v>
      </c>
      <c r="AE88" s="8">
        <v>15</v>
      </c>
      <c r="AF88" s="8">
        <v>752</v>
      </c>
      <c r="AG88" s="8">
        <v>81</v>
      </c>
      <c r="AH88" s="8">
        <v>4118</v>
      </c>
      <c r="AI88" s="8">
        <v>3.7659700313839402</v>
      </c>
      <c r="AJ88" s="6">
        <v>4868</v>
      </c>
      <c r="AK88" s="6">
        <v>1.3644207066557099</v>
      </c>
      <c r="AL88" s="6">
        <v>137</v>
      </c>
      <c r="AM88">
        <v>3</v>
      </c>
      <c r="AN88">
        <v>72</v>
      </c>
      <c r="AO88" t="s">
        <v>83</v>
      </c>
      <c r="AP88">
        <v>0.236641221374045</v>
      </c>
      <c r="AQ88" t="s">
        <v>73</v>
      </c>
      <c r="AR88">
        <v>0.16030534351145001</v>
      </c>
      <c r="AS88" t="s">
        <v>85</v>
      </c>
      <c r="AT88">
        <v>0.39694656488549601</v>
      </c>
      <c r="AU88">
        <v>1085</v>
      </c>
      <c r="AV88">
        <v>995</v>
      </c>
      <c r="AW88">
        <v>73903</v>
      </c>
    </row>
    <row r="89" spans="1:49" hidden="1" x14ac:dyDescent="0.3">
      <c r="A89" s="8">
        <f t="shared" si="3"/>
        <v>44957</v>
      </c>
      <c r="B89" s="8">
        <f t="shared" si="4"/>
        <v>88</v>
      </c>
      <c r="C89" s="8">
        <f>IF(LEFT(E89,12)="National Tec",MAX($C$2:C88)+1,0)</f>
        <v>0</v>
      </c>
      <c r="D89" t="s">
        <v>1011</v>
      </c>
      <c r="E89" t="s">
        <v>484</v>
      </c>
      <c r="F89" t="s">
        <v>48</v>
      </c>
      <c r="G89">
        <v>327</v>
      </c>
      <c r="H89">
        <v>1984</v>
      </c>
      <c r="I89">
        <v>2020</v>
      </c>
      <c r="J89" s="5">
        <v>44957</v>
      </c>
      <c r="K89" s="5">
        <v>12485</v>
      </c>
      <c r="L89" s="5">
        <v>47</v>
      </c>
      <c r="M89" s="5">
        <v>20.971383841000801</v>
      </c>
      <c r="N89" s="5">
        <v>9</v>
      </c>
      <c r="O89" s="5">
        <v>35</v>
      </c>
      <c r="P89" s="5">
        <v>43</v>
      </c>
      <c r="Q89" s="5">
        <v>1996</v>
      </c>
      <c r="R89" s="5">
        <v>191</v>
      </c>
      <c r="S89" s="5">
        <v>5425</v>
      </c>
      <c r="T89" s="5">
        <v>3.7181430653102501</v>
      </c>
      <c r="U89" s="6">
        <v>11333</v>
      </c>
      <c r="V89" s="6">
        <v>1.10165004853083</v>
      </c>
      <c r="W89" s="6">
        <v>289</v>
      </c>
      <c r="X89" s="7">
        <v>0.1356</v>
      </c>
      <c r="Y89" s="8">
        <v>46526</v>
      </c>
      <c r="Z89" s="8">
        <v>14444</v>
      </c>
      <c r="AA89" s="8">
        <v>51</v>
      </c>
      <c r="AB89" s="8">
        <v>22.1587560612484</v>
      </c>
      <c r="AC89" s="8">
        <v>9</v>
      </c>
      <c r="AD89" s="8">
        <v>38</v>
      </c>
      <c r="AE89" s="8">
        <v>43</v>
      </c>
      <c r="AF89" s="8">
        <v>2130</v>
      </c>
      <c r="AG89" s="8">
        <v>191</v>
      </c>
      <c r="AH89" s="8">
        <v>6056</v>
      </c>
      <c r="AI89" s="8">
        <v>3.7593188214967399</v>
      </c>
      <c r="AJ89" s="6">
        <v>12558</v>
      </c>
      <c r="AK89" s="6">
        <v>1.1501831501831501</v>
      </c>
      <c r="AL89" s="6">
        <v>302</v>
      </c>
      <c r="AM89">
        <v>0</v>
      </c>
      <c r="AN89">
        <v>155</v>
      </c>
      <c r="AO89" t="s">
        <v>92</v>
      </c>
      <c r="AP89">
        <v>0.62264150943396201</v>
      </c>
      <c r="AQ89" t="s">
        <v>59</v>
      </c>
      <c r="AR89">
        <v>6.7924528301886694E-2</v>
      </c>
      <c r="AS89" t="s">
        <v>51</v>
      </c>
      <c r="AT89">
        <v>0.92830188679245196</v>
      </c>
      <c r="AU89">
        <v>463</v>
      </c>
      <c r="AV89">
        <v>459</v>
      </c>
      <c r="AW89">
        <v>52718</v>
      </c>
    </row>
    <row r="90" spans="1:49" hidden="1" x14ac:dyDescent="0.3">
      <c r="A90" s="8">
        <f t="shared" si="3"/>
        <v>44987</v>
      </c>
      <c r="B90" s="8">
        <f t="shared" si="4"/>
        <v>89</v>
      </c>
      <c r="C90" s="8">
        <f>IF(LEFT(E90,12)="National Tec",MAX($C$2:C89)+1,0)</f>
        <v>0</v>
      </c>
      <c r="D90" t="s">
        <v>356</v>
      </c>
      <c r="E90" t="s">
        <v>90</v>
      </c>
      <c r="F90" t="s">
        <v>48</v>
      </c>
      <c r="G90">
        <v>570</v>
      </c>
      <c r="H90">
        <v>1987</v>
      </c>
      <c r="I90">
        <v>2020</v>
      </c>
      <c r="J90" s="5">
        <v>44987</v>
      </c>
      <c r="K90" s="5">
        <v>3328</v>
      </c>
      <c r="L90" s="5">
        <v>25</v>
      </c>
      <c r="M90" s="5">
        <v>20.8333333333333</v>
      </c>
      <c r="N90" s="5">
        <v>138</v>
      </c>
      <c r="O90" s="5">
        <v>1040</v>
      </c>
      <c r="P90" s="5">
        <v>209</v>
      </c>
      <c r="Q90" s="5">
        <v>1496</v>
      </c>
      <c r="R90" s="5">
        <v>551</v>
      </c>
      <c r="S90" s="5">
        <v>3193</v>
      </c>
      <c r="T90" s="5">
        <v>3.7179250552931702</v>
      </c>
      <c r="U90" s="6">
        <v>869</v>
      </c>
      <c r="V90" s="6">
        <v>3.82968929804372</v>
      </c>
      <c r="W90" s="6">
        <v>410</v>
      </c>
      <c r="X90" s="7">
        <v>0.79630000000000001</v>
      </c>
      <c r="Y90" s="8">
        <v>1808</v>
      </c>
      <c r="Z90" s="8">
        <v>16336</v>
      </c>
      <c r="AA90" s="8">
        <v>72</v>
      </c>
      <c r="AB90" s="8">
        <v>55.3333333333333</v>
      </c>
      <c r="AC90" s="8">
        <v>138</v>
      </c>
      <c r="AD90" s="8">
        <v>4333</v>
      </c>
      <c r="AE90" s="8">
        <v>209</v>
      </c>
      <c r="AF90" s="8">
        <v>6145</v>
      </c>
      <c r="AG90" s="8">
        <v>551</v>
      </c>
      <c r="AH90" s="8">
        <v>15954</v>
      </c>
      <c r="AI90" s="8">
        <v>4.5767241221778399</v>
      </c>
      <c r="AJ90" s="6">
        <v>1333</v>
      </c>
      <c r="AK90" s="6">
        <v>12.255063765941401</v>
      </c>
      <c r="AL90" s="6">
        <v>445</v>
      </c>
      <c r="AM90">
        <v>0</v>
      </c>
      <c r="AN90">
        <v>95</v>
      </c>
      <c r="AO90" t="s">
        <v>83</v>
      </c>
      <c r="AP90">
        <v>0.28991596638655398</v>
      </c>
      <c r="AQ90" t="s">
        <v>357</v>
      </c>
      <c r="AR90">
        <v>0.216386554621848</v>
      </c>
      <c r="AS90" t="s">
        <v>85</v>
      </c>
      <c r="AT90">
        <v>0.66386554621848703</v>
      </c>
      <c r="AU90">
        <v>63</v>
      </c>
      <c r="AV90">
        <v>1007</v>
      </c>
      <c r="AW90">
        <v>73903</v>
      </c>
    </row>
    <row r="91" spans="1:49" hidden="1" x14ac:dyDescent="0.3">
      <c r="A91" s="8">
        <f t="shared" si="3"/>
        <v>45146</v>
      </c>
      <c r="B91" s="8">
        <f t="shared" si="4"/>
        <v>90</v>
      </c>
      <c r="C91" s="8">
        <f>IF(LEFT(E91,12)="National Tec",MAX($C$2:C90)+1,0)</f>
        <v>0</v>
      </c>
      <c r="D91" t="s">
        <v>359</v>
      </c>
      <c r="E91" t="s">
        <v>326</v>
      </c>
      <c r="F91" t="s">
        <v>48</v>
      </c>
      <c r="G91">
        <v>461</v>
      </c>
      <c r="H91">
        <v>1961</v>
      </c>
      <c r="I91">
        <v>2020</v>
      </c>
      <c r="J91" s="5">
        <v>45146</v>
      </c>
      <c r="K91" s="5">
        <v>13391</v>
      </c>
      <c r="L91" s="5">
        <v>48</v>
      </c>
      <c r="M91" s="5">
        <v>20.272076853455001</v>
      </c>
      <c r="N91" s="5">
        <v>23</v>
      </c>
      <c r="O91" s="5">
        <v>33</v>
      </c>
      <c r="P91" s="5">
        <v>84</v>
      </c>
      <c r="Q91" s="5">
        <v>2006</v>
      </c>
      <c r="R91" s="5">
        <v>328</v>
      </c>
      <c r="S91" s="5">
        <v>5463</v>
      </c>
      <c r="T91" s="5">
        <v>3.7166794831998802</v>
      </c>
      <c r="U91" s="6">
        <v>11027</v>
      </c>
      <c r="V91" s="6">
        <v>1.2143828783894</v>
      </c>
      <c r="W91" s="6">
        <v>346</v>
      </c>
      <c r="X91" s="7">
        <v>0.16420000000000001</v>
      </c>
      <c r="Y91" s="8">
        <v>32060</v>
      </c>
      <c r="Z91" s="8">
        <v>16021</v>
      </c>
      <c r="AA91" s="8">
        <v>54</v>
      </c>
      <c r="AB91" s="8">
        <v>22.686090000801499</v>
      </c>
      <c r="AC91" s="8">
        <v>23</v>
      </c>
      <c r="AD91" s="8">
        <v>101</v>
      </c>
      <c r="AE91" s="8">
        <v>84</v>
      </c>
      <c r="AF91" s="8">
        <v>2355</v>
      </c>
      <c r="AG91" s="8">
        <v>328</v>
      </c>
      <c r="AH91" s="8">
        <v>6418</v>
      </c>
      <c r="AI91" s="8">
        <v>3.8756675847834998</v>
      </c>
      <c r="AJ91" s="6">
        <v>12358</v>
      </c>
      <c r="AK91" s="6">
        <v>1.29640718562874</v>
      </c>
      <c r="AL91" s="6">
        <v>376</v>
      </c>
      <c r="AM91">
        <v>0</v>
      </c>
      <c r="AN91">
        <v>183</v>
      </c>
      <c r="AO91" t="s">
        <v>92</v>
      </c>
      <c r="AP91">
        <v>0.62416107382550301</v>
      </c>
      <c r="AQ91" t="s">
        <v>59</v>
      </c>
      <c r="AR91">
        <v>9.3959731543624095E-2</v>
      </c>
      <c r="AS91" t="s">
        <v>51</v>
      </c>
      <c r="AT91">
        <v>0.94630872483221395</v>
      </c>
      <c r="AU91">
        <v>325</v>
      </c>
      <c r="AV91">
        <v>460</v>
      </c>
      <c r="AW91">
        <v>52718</v>
      </c>
    </row>
    <row r="92" spans="1:49" hidden="1" x14ac:dyDescent="0.3">
      <c r="A92" s="8">
        <f t="shared" si="3"/>
        <v>45183</v>
      </c>
      <c r="B92" s="8">
        <f t="shared" si="4"/>
        <v>91</v>
      </c>
      <c r="C92" s="8">
        <f>IF(LEFT(E92,12)="National Tec",MAX($C$2:C91)+1,0)</f>
        <v>0</v>
      </c>
      <c r="D92" t="s">
        <v>369</v>
      </c>
      <c r="E92" t="s">
        <v>47</v>
      </c>
      <c r="F92" t="s">
        <v>48</v>
      </c>
      <c r="G92">
        <v>297</v>
      </c>
      <c r="H92">
        <v>1994</v>
      </c>
      <c r="I92">
        <v>2020</v>
      </c>
      <c r="J92" s="5">
        <v>45183</v>
      </c>
      <c r="K92" s="5">
        <v>7100</v>
      </c>
      <c r="L92" s="5">
        <v>41</v>
      </c>
      <c r="M92" s="5">
        <v>17.1779832522673</v>
      </c>
      <c r="N92" s="5">
        <v>15</v>
      </c>
      <c r="O92" s="5">
        <v>221</v>
      </c>
      <c r="P92" s="5">
        <v>92</v>
      </c>
      <c r="Q92" s="5">
        <v>1955</v>
      </c>
      <c r="R92" s="5">
        <v>160</v>
      </c>
      <c r="S92" s="5">
        <v>3166</v>
      </c>
      <c r="T92" s="5">
        <v>3.7163531914413599</v>
      </c>
      <c r="U92" s="6">
        <v>5987</v>
      </c>
      <c r="V92" s="6">
        <v>1.18590278937698</v>
      </c>
      <c r="W92" s="6">
        <v>265</v>
      </c>
      <c r="X92" s="7">
        <v>0.15190000000000001</v>
      </c>
      <c r="Y92" s="8">
        <v>43098</v>
      </c>
      <c r="Z92" s="8">
        <v>8372</v>
      </c>
      <c r="AA92" s="8">
        <v>46</v>
      </c>
      <c r="AB92" s="8">
        <v>18.853416152700198</v>
      </c>
      <c r="AC92" s="8">
        <v>15</v>
      </c>
      <c r="AD92" s="8">
        <v>234</v>
      </c>
      <c r="AE92" s="8">
        <v>92</v>
      </c>
      <c r="AF92" s="8">
        <v>2339</v>
      </c>
      <c r="AG92" s="8">
        <v>160</v>
      </c>
      <c r="AH92" s="8">
        <v>3694</v>
      </c>
      <c r="AI92" s="8">
        <v>3.78411006691123</v>
      </c>
      <c r="AJ92" s="6">
        <v>6616</v>
      </c>
      <c r="AK92" s="6">
        <v>1.26541717049576</v>
      </c>
      <c r="AL92" s="6">
        <v>267</v>
      </c>
      <c r="AM92">
        <v>1</v>
      </c>
      <c r="AN92">
        <v>76</v>
      </c>
      <c r="AO92" t="s">
        <v>183</v>
      </c>
      <c r="AP92">
        <v>0.36666666666666597</v>
      </c>
      <c r="AQ92" t="s">
        <v>135</v>
      </c>
      <c r="AR92">
        <v>0.14444444444444399</v>
      </c>
      <c r="AS92" t="s">
        <v>51</v>
      </c>
      <c r="AT92">
        <v>0.55925925925925901</v>
      </c>
      <c r="AU92">
        <v>1060</v>
      </c>
      <c r="AV92">
        <v>1103</v>
      </c>
      <c r="AW92">
        <v>134369</v>
      </c>
    </row>
    <row r="93" spans="1:49" hidden="1" x14ac:dyDescent="0.3">
      <c r="A93" s="8">
        <f t="shared" si="3"/>
        <v>46138</v>
      </c>
      <c r="B93" s="8">
        <f t="shared" si="4"/>
        <v>92</v>
      </c>
      <c r="C93" s="8">
        <f>IF(LEFT(E93,12)="National Tec",MAX($C$2:C92)+1,0)</f>
        <v>0</v>
      </c>
      <c r="D93" t="s">
        <v>1012</v>
      </c>
      <c r="E93" t="s">
        <v>62</v>
      </c>
      <c r="F93" t="s">
        <v>48</v>
      </c>
      <c r="G93">
        <v>276</v>
      </c>
      <c r="H93">
        <v>1966</v>
      </c>
      <c r="I93">
        <v>2019</v>
      </c>
      <c r="J93" s="5">
        <v>46138</v>
      </c>
      <c r="K93" s="5">
        <v>5418</v>
      </c>
      <c r="L93" s="5">
        <v>36</v>
      </c>
      <c r="M93" s="5">
        <v>22.656165600568499</v>
      </c>
      <c r="N93" s="5">
        <v>18</v>
      </c>
      <c r="O93" s="5">
        <v>251</v>
      </c>
      <c r="P93" s="5">
        <v>44</v>
      </c>
      <c r="Q93" s="5">
        <v>1121</v>
      </c>
      <c r="R93" s="5">
        <v>225</v>
      </c>
      <c r="S93" s="5">
        <v>3849</v>
      </c>
      <c r="T93" s="5">
        <v>3.7091261230157899</v>
      </c>
      <c r="U93" s="6">
        <v>3621</v>
      </c>
      <c r="V93" s="6">
        <v>1.49627174813587</v>
      </c>
      <c r="W93" s="6">
        <v>241</v>
      </c>
      <c r="X93" s="7">
        <v>0.21540000000000001</v>
      </c>
      <c r="Y93" s="8">
        <v>42590</v>
      </c>
      <c r="Z93" s="8">
        <v>6905</v>
      </c>
      <c r="AA93" s="8">
        <v>39</v>
      </c>
      <c r="AB93" s="8">
        <v>25.9970746914776</v>
      </c>
      <c r="AC93" s="8">
        <v>18</v>
      </c>
      <c r="AD93" s="8">
        <v>273</v>
      </c>
      <c r="AE93" s="8">
        <v>44</v>
      </c>
      <c r="AF93" s="8">
        <v>1280</v>
      </c>
      <c r="AG93" s="8">
        <v>225</v>
      </c>
      <c r="AH93" s="8">
        <v>4674</v>
      </c>
      <c r="AI93" s="8">
        <v>3.7876017976182501</v>
      </c>
      <c r="AJ93" s="6">
        <v>4374</v>
      </c>
      <c r="AK93" s="6">
        <v>1.5786465477823499</v>
      </c>
      <c r="AL93" s="6">
        <v>250</v>
      </c>
      <c r="AM93">
        <v>0</v>
      </c>
      <c r="AN93">
        <v>13</v>
      </c>
      <c r="AO93" t="s">
        <v>357</v>
      </c>
      <c r="AP93">
        <v>0.76153846153846105</v>
      </c>
      <c r="AQ93" t="s">
        <v>314</v>
      </c>
      <c r="AR93">
        <v>7.69230769230769E-2</v>
      </c>
      <c r="AS93" t="s">
        <v>85</v>
      </c>
      <c r="AT93">
        <v>0.92307692307692302</v>
      </c>
      <c r="AU93">
        <v>312</v>
      </c>
      <c r="AV93">
        <v>323</v>
      </c>
      <c r="AW93">
        <v>62527</v>
      </c>
    </row>
    <row r="94" spans="1:49" s="10" customFormat="1" x14ac:dyDescent="0.3">
      <c r="A94" s="9">
        <f t="shared" si="3"/>
        <v>46542</v>
      </c>
      <c r="B94" s="9">
        <f t="shared" si="4"/>
        <v>93</v>
      </c>
      <c r="C94" s="9">
        <f>IF(LEFT(E94,12)="National Tec",MAX($C$2:C93)+1,0)</f>
        <v>12</v>
      </c>
      <c r="D94" s="10" t="s">
        <v>231</v>
      </c>
      <c r="E94" s="10" t="s">
        <v>53</v>
      </c>
      <c r="F94" s="10" t="s">
        <v>48</v>
      </c>
      <c r="G94" s="10">
        <v>249</v>
      </c>
      <c r="H94" s="10">
        <v>1979</v>
      </c>
      <c r="I94" s="10">
        <v>2019</v>
      </c>
      <c r="J94" s="11">
        <v>46542</v>
      </c>
      <c r="K94" s="11">
        <v>4023</v>
      </c>
      <c r="L94" s="11">
        <v>34</v>
      </c>
      <c r="M94" s="11">
        <v>22.75</v>
      </c>
      <c r="N94" s="11">
        <v>16</v>
      </c>
      <c r="O94" s="11">
        <v>244</v>
      </c>
      <c r="P94" s="11">
        <v>88</v>
      </c>
      <c r="Q94" s="11">
        <v>1776</v>
      </c>
      <c r="R94" s="11">
        <v>231</v>
      </c>
      <c r="S94" s="11">
        <v>3587</v>
      </c>
      <c r="T94" s="11">
        <v>3.7062378687745801</v>
      </c>
      <c r="U94" s="12">
        <v>3231</v>
      </c>
      <c r="V94" s="12">
        <v>1.24512534818941</v>
      </c>
      <c r="W94" s="12">
        <v>165</v>
      </c>
      <c r="X94" s="13">
        <v>0.16470000000000001</v>
      </c>
      <c r="Y94" s="9">
        <v>44184</v>
      </c>
      <c r="Z94" s="9">
        <v>4816</v>
      </c>
      <c r="AA94" s="9">
        <v>39</v>
      </c>
      <c r="AB94" s="9">
        <v>25.533333333333299</v>
      </c>
      <c r="AC94" s="9">
        <v>16</v>
      </c>
      <c r="AD94" s="9">
        <v>249</v>
      </c>
      <c r="AE94" s="9">
        <v>88</v>
      </c>
      <c r="AF94" s="9">
        <v>1986</v>
      </c>
      <c r="AG94" s="9">
        <v>231</v>
      </c>
      <c r="AH94" s="9">
        <v>4245</v>
      </c>
      <c r="AI94" s="9">
        <v>3.7761959208306299</v>
      </c>
      <c r="AJ94" s="12">
        <v>3475</v>
      </c>
      <c r="AK94" s="12">
        <v>1.3858992805755299</v>
      </c>
      <c r="AL94" s="12">
        <v>177</v>
      </c>
      <c r="AM94" s="10">
        <v>0</v>
      </c>
      <c r="AN94" s="10">
        <v>45</v>
      </c>
      <c r="AO94" s="10" t="s">
        <v>232</v>
      </c>
      <c r="AP94" s="10">
        <v>0.51445086705202303</v>
      </c>
      <c r="AQ94" s="10" t="s">
        <v>79</v>
      </c>
      <c r="AR94" s="10">
        <v>0.219653179190751</v>
      </c>
      <c r="AS94" s="10" t="s">
        <v>209</v>
      </c>
      <c r="AT94" s="10">
        <v>0.52601156069364097</v>
      </c>
      <c r="AU94" s="10">
        <v>110</v>
      </c>
      <c r="AV94" s="10">
        <v>99</v>
      </c>
      <c r="AW94" s="10">
        <v>15805</v>
      </c>
    </row>
    <row r="95" spans="1:49" hidden="1" x14ac:dyDescent="0.3">
      <c r="A95" s="8">
        <f t="shared" si="3"/>
        <v>46839</v>
      </c>
      <c r="B95" s="8">
        <f t="shared" si="4"/>
        <v>94</v>
      </c>
      <c r="C95" s="8">
        <f>IF(LEFT(E95,12)="National Tec",MAX($C$2:C94)+1,0)</f>
        <v>0</v>
      </c>
      <c r="D95" t="s">
        <v>530</v>
      </c>
      <c r="E95" t="s">
        <v>47</v>
      </c>
      <c r="F95" t="s">
        <v>48</v>
      </c>
      <c r="G95">
        <v>504</v>
      </c>
      <c r="H95">
        <v>1984</v>
      </c>
      <c r="I95">
        <v>2017</v>
      </c>
      <c r="J95" s="5">
        <v>46839</v>
      </c>
      <c r="K95" s="5">
        <v>13834</v>
      </c>
      <c r="L95" s="5">
        <v>54</v>
      </c>
      <c r="M95" s="5">
        <v>21.435582376478301</v>
      </c>
      <c r="N95" s="5">
        <v>14</v>
      </c>
      <c r="O95" s="5">
        <v>38</v>
      </c>
      <c r="P95" s="5">
        <v>29</v>
      </c>
      <c r="Q95" s="5">
        <v>727</v>
      </c>
      <c r="R95" s="5">
        <v>358</v>
      </c>
      <c r="S95" s="5">
        <v>7397</v>
      </c>
      <c r="T95" s="5">
        <v>3.70400811638644</v>
      </c>
      <c r="U95" s="6">
        <v>12034</v>
      </c>
      <c r="V95" s="6">
        <v>1.1495762007645001</v>
      </c>
      <c r="W95" s="6">
        <v>438</v>
      </c>
      <c r="X95" s="7">
        <v>0.15</v>
      </c>
      <c r="Y95" s="8">
        <v>45393</v>
      </c>
      <c r="Z95" s="8">
        <v>16275</v>
      </c>
      <c r="AA95" s="8">
        <v>60</v>
      </c>
      <c r="AB95" s="8">
        <v>23.400788004184001</v>
      </c>
      <c r="AC95" s="8">
        <v>14</v>
      </c>
      <c r="AD95" s="8">
        <v>42</v>
      </c>
      <c r="AE95" s="8">
        <v>29</v>
      </c>
      <c r="AF95" s="8">
        <v>835</v>
      </c>
      <c r="AG95" s="8">
        <v>358</v>
      </c>
      <c r="AH95" s="8">
        <v>8546</v>
      </c>
      <c r="AI95" s="8">
        <v>3.7673082605583201</v>
      </c>
      <c r="AJ95" s="6">
        <v>13443</v>
      </c>
      <c r="AK95" s="6">
        <v>1.2106672617719201</v>
      </c>
      <c r="AL95" s="6">
        <v>449</v>
      </c>
      <c r="AM95">
        <v>0</v>
      </c>
      <c r="AN95">
        <v>126</v>
      </c>
      <c r="AO95" t="s">
        <v>91</v>
      </c>
      <c r="AP95">
        <v>0.76744186046511598</v>
      </c>
      <c r="AQ95" t="s">
        <v>123</v>
      </c>
      <c r="AR95">
        <v>5.34883720930232E-2</v>
      </c>
      <c r="AS95" t="s">
        <v>51</v>
      </c>
      <c r="AT95">
        <v>0.93488372093023198</v>
      </c>
      <c r="AU95">
        <v>1768</v>
      </c>
      <c r="AV95">
        <v>1828</v>
      </c>
      <c r="AW95">
        <v>152312</v>
      </c>
    </row>
    <row r="96" spans="1:49" hidden="1" x14ac:dyDescent="0.3">
      <c r="A96" s="8">
        <f t="shared" si="3"/>
        <v>46946</v>
      </c>
      <c r="B96" s="8">
        <f t="shared" si="4"/>
        <v>95</v>
      </c>
      <c r="C96" s="8">
        <f>IF(LEFT(E96,12)="National Tec",MAX($C$2:C95)+1,0)</f>
        <v>0</v>
      </c>
      <c r="D96" t="s">
        <v>272</v>
      </c>
      <c r="E96" t="s">
        <v>120</v>
      </c>
      <c r="F96" t="s">
        <v>48</v>
      </c>
      <c r="G96">
        <v>213</v>
      </c>
      <c r="H96">
        <v>1968</v>
      </c>
      <c r="I96">
        <v>2020</v>
      </c>
      <c r="J96" s="5">
        <v>46946</v>
      </c>
      <c r="K96" s="5">
        <v>5417</v>
      </c>
      <c r="L96" s="5">
        <v>41</v>
      </c>
      <c r="M96" s="5">
        <v>25.538095238095199</v>
      </c>
      <c r="N96" s="5">
        <v>9</v>
      </c>
      <c r="O96" s="5">
        <v>233</v>
      </c>
      <c r="P96" s="5">
        <v>35</v>
      </c>
      <c r="Q96" s="5">
        <v>530</v>
      </c>
      <c r="R96" s="5">
        <v>182</v>
      </c>
      <c r="S96" s="5">
        <v>4616</v>
      </c>
      <c r="T96" s="5">
        <v>3.70326087745446</v>
      </c>
      <c r="U96" s="6">
        <v>4401</v>
      </c>
      <c r="V96" s="6">
        <v>1.2308566234946601</v>
      </c>
      <c r="W96" s="6">
        <v>197</v>
      </c>
      <c r="X96" s="7">
        <v>0.1399</v>
      </c>
      <c r="Y96" s="8">
        <v>45555</v>
      </c>
      <c r="Z96" s="8">
        <v>6298</v>
      </c>
      <c r="AA96" s="8">
        <v>45</v>
      </c>
      <c r="AB96" s="8">
        <v>27.788095238095199</v>
      </c>
      <c r="AC96" s="8">
        <v>9</v>
      </c>
      <c r="AD96" s="8">
        <v>255</v>
      </c>
      <c r="AE96" s="8">
        <v>35</v>
      </c>
      <c r="AF96" s="8">
        <v>630</v>
      </c>
      <c r="AG96" s="8">
        <v>182</v>
      </c>
      <c r="AH96" s="8">
        <v>5369</v>
      </c>
      <c r="AI96" s="8">
        <v>3.7660627896932799</v>
      </c>
      <c r="AJ96" s="6">
        <v>4648</v>
      </c>
      <c r="AK96" s="6">
        <v>1.3549913941480201</v>
      </c>
      <c r="AL96" s="6">
        <v>199</v>
      </c>
      <c r="AM96">
        <v>0</v>
      </c>
      <c r="AN96">
        <v>40</v>
      </c>
      <c r="AO96" t="s">
        <v>84</v>
      </c>
      <c r="AP96">
        <v>0.658385093167701</v>
      </c>
      <c r="AQ96" t="s">
        <v>108</v>
      </c>
      <c r="AR96">
        <v>0.105590062111801</v>
      </c>
      <c r="AS96" t="s">
        <v>69</v>
      </c>
      <c r="AT96">
        <v>0.79503105590062095</v>
      </c>
      <c r="AU96">
        <v>163</v>
      </c>
      <c r="AV96">
        <v>156</v>
      </c>
      <c r="AW96">
        <v>55697</v>
      </c>
    </row>
    <row r="97" spans="1:49" hidden="1" x14ac:dyDescent="0.3">
      <c r="A97" s="8">
        <f t="shared" si="3"/>
        <v>47989</v>
      </c>
      <c r="B97" s="8">
        <f t="shared" si="4"/>
        <v>96</v>
      </c>
      <c r="C97" s="8">
        <f>IF(LEFT(E97,12)="National Tec",MAX($C$2:C96)+1,0)</f>
        <v>0</v>
      </c>
      <c r="D97" t="s">
        <v>616</v>
      </c>
      <c r="E97" t="s">
        <v>617</v>
      </c>
      <c r="F97" t="s">
        <v>48</v>
      </c>
      <c r="G97">
        <v>205</v>
      </c>
      <c r="H97">
        <v>1989</v>
      </c>
      <c r="I97">
        <v>2019</v>
      </c>
      <c r="J97" s="5">
        <v>47989</v>
      </c>
      <c r="K97" s="5">
        <v>4131</v>
      </c>
      <c r="L97" s="5">
        <v>35</v>
      </c>
      <c r="M97" s="5">
        <v>20.2246031746031</v>
      </c>
      <c r="N97" s="5">
        <v>12</v>
      </c>
      <c r="O97" s="5">
        <v>160</v>
      </c>
      <c r="P97" s="5">
        <v>122</v>
      </c>
      <c r="Q97" s="5">
        <v>3162</v>
      </c>
      <c r="R97" s="5">
        <v>144</v>
      </c>
      <c r="S97" s="5">
        <v>3314</v>
      </c>
      <c r="T97" s="5">
        <v>3.6952667168452402</v>
      </c>
      <c r="U97" s="6">
        <v>3828</v>
      </c>
      <c r="V97" s="6">
        <v>1.07915360501567</v>
      </c>
      <c r="W97" s="6">
        <v>177</v>
      </c>
      <c r="X97" s="7">
        <v>5.45E-2</v>
      </c>
      <c r="Y97" s="8">
        <v>54412</v>
      </c>
      <c r="Z97" s="8">
        <v>4369</v>
      </c>
      <c r="AA97" s="8">
        <v>36</v>
      </c>
      <c r="AB97" s="8">
        <v>20.753300070028001</v>
      </c>
      <c r="AC97" s="8">
        <v>12</v>
      </c>
      <c r="AD97" s="8">
        <v>167</v>
      </c>
      <c r="AE97" s="8">
        <v>122</v>
      </c>
      <c r="AF97" s="8">
        <v>3330</v>
      </c>
      <c r="AG97" s="8">
        <v>144</v>
      </c>
      <c r="AH97" s="8">
        <v>3495</v>
      </c>
      <c r="AI97" s="8">
        <v>3.7062490540509598</v>
      </c>
      <c r="AJ97" s="6">
        <v>3953</v>
      </c>
      <c r="AK97" s="6">
        <v>1.1052365292183099</v>
      </c>
      <c r="AL97" s="6">
        <v>177</v>
      </c>
      <c r="AM97">
        <v>4</v>
      </c>
      <c r="AN97">
        <v>101</v>
      </c>
      <c r="AO97" t="s">
        <v>59</v>
      </c>
      <c r="AP97">
        <v>0.35849056603773499</v>
      </c>
      <c r="AQ97" t="s">
        <v>528</v>
      </c>
      <c r="AR97">
        <v>0.30188679245283001</v>
      </c>
      <c r="AS97" t="s">
        <v>51</v>
      </c>
      <c r="AT97">
        <v>0.97484276729559705</v>
      </c>
      <c r="AU97">
        <v>2337</v>
      </c>
      <c r="AV97">
        <v>2187</v>
      </c>
      <c r="AW97">
        <v>230678</v>
      </c>
    </row>
    <row r="98" spans="1:49" hidden="1" x14ac:dyDescent="0.3">
      <c r="A98" s="8">
        <f t="shared" si="3"/>
        <v>48214</v>
      </c>
      <c r="B98" s="8">
        <f t="shared" si="4"/>
        <v>97</v>
      </c>
      <c r="C98" s="8">
        <f>IF(LEFT(E98,12)="National Tec",MAX($C$2:C97)+1,0)</f>
        <v>0</v>
      </c>
      <c r="D98" t="s">
        <v>255</v>
      </c>
      <c r="E98" t="s">
        <v>71</v>
      </c>
      <c r="F98" t="s">
        <v>48</v>
      </c>
      <c r="G98">
        <v>199</v>
      </c>
      <c r="H98">
        <v>1981</v>
      </c>
      <c r="I98">
        <v>2019</v>
      </c>
      <c r="J98" s="5">
        <v>48214</v>
      </c>
      <c r="K98" s="5">
        <v>6588</v>
      </c>
      <c r="L98" s="5">
        <v>38</v>
      </c>
      <c r="M98" s="5">
        <v>21.261204481792699</v>
      </c>
      <c r="N98" s="5">
        <v>4</v>
      </c>
      <c r="O98" s="5">
        <v>119</v>
      </c>
      <c r="P98" s="5">
        <v>27</v>
      </c>
      <c r="Q98" s="5">
        <v>1753</v>
      </c>
      <c r="R98" s="5">
        <v>141</v>
      </c>
      <c r="S98" s="5">
        <v>3758</v>
      </c>
      <c r="T98" s="5">
        <v>3.6936750273923198</v>
      </c>
      <c r="U98" s="6">
        <v>5562</v>
      </c>
      <c r="V98" s="6">
        <v>1.1844660194174701</v>
      </c>
      <c r="W98" s="6">
        <v>159</v>
      </c>
      <c r="X98" s="7">
        <v>5.74E-2</v>
      </c>
      <c r="Y98" s="8">
        <v>53964</v>
      </c>
      <c r="Z98" s="8">
        <v>6989</v>
      </c>
      <c r="AA98" s="8">
        <v>40</v>
      </c>
      <c r="AB98" s="8">
        <v>22.335446906035099</v>
      </c>
      <c r="AC98" s="8">
        <v>4</v>
      </c>
      <c r="AD98" s="8">
        <v>119</v>
      </c>
      <c r="AE98" s="8">
        <v>27</v>
      </c>
      <c r="AF98" s="8">
        <v>1805</v>
      </c>
      <c r="AG98" s="8">
        <v>141</v>
      </c>
      <c r="AH98" s="8">
        <v>4019</v>
      </c>
      <c r="AI98" s="8">
        <v>3.7089993286753602</v>
      </c>
      <c r="AJ98" s="6">
        <v>5789</v>
      </c>
      <c r="AK98" s="6">
        <v>1.2072896873380501</v>
      </c>
      <c r="AL98" s="6">
        <v>166</v>
      </c>
      <c r="AM98">
        <v>0</v>
      </c>
      <c r="AN98">
        <v>164</v>
      </c>
      <c r="AO98" t="s">
        <v>54</v>
      </c>
      <c r="AP98">
        <v>0.8</v>
      </c>
      <c r="AQ98" t="s">
        <v>55</v>
      </c>
      <c r="AR98">
        <v>0.125</v>
      </c>
      <c r="AS98" t="s">
        <v>56</v>
      </c>
      <c r="AT98">
        <v>0.8</v>
      </c>
      <c r="AU98">
        <v>525</v>
      </c>
      <c r="AV98">
        <v>463</v>
      </c>
      <c r="AW98">
        <v>186014</v>
      </c>
    </row>
    <row r="99" spans="1:49" hidden="1" x14ac:dyDescent="0.3">
      <c r="A99" s="8">
        <f t="shared" si="3"/>
        <v>48368</v>
      </c>
      <c r="B99" s="8">
        <f t="shared" si="4"/>
        <v>98</v>
      </c>
      <c r="C99" s="8">
        <f>IF(LEFT(E99,12)="National Tec",MAX($C$2:C98)+1,0)</f>
        <v>0</v>
      </c>
      <c r="D99" t="s">
        <v>583</v>
      </c>
      <c r="E99" t="s">
        <v>47</v>
      </c>
      <c r="F99" t="s">
        <v>48</v>
      </c>
      <c r="G99">
        <v>203</v>
      </c>
      <c r="H99">
        <v>1986</v>
      </c>
      <c r="I99">
        <v>2020</v>
      </c>
      <c r="J99" s="5">
        <v>48368</v>
      </c>
      <c r="K99" s="5">
        <v>4835</v>
      </c>
      <c r="L99" s="5">
        <v>35</v>
      </c>
      <c r="M99" s="5">
        <v>18.578603488355601</v>
      </c>
      <c r="N99" s="5">
        <v>21</v>
      </c>
      <c r="O99" s="5">
        <v>451</v>
      </c>
      <c r="P99" s="5">
        <v>57</v>
      </c>
      <c r="Q99" s="5">
        <v>1352</v>
      </c>
      <c r="R99" s="5">
        <v>134</v>
      </c>
      <c r="S99" s="5">
        <v>2770</v>
      </c>
      <c r="T99" s="5">
        <v>3.6926330767778501</v>
      </c>
      <c r="U99" s="6">
        <v>4017</v>
      </c>
      <c r="V99" s="6">
        <v>1.2036345531491099</v>
      </c>
      <c r="W99" s="6">
        <v>138</v>
      </c>
      <c r="X99" s="7">
        <v>8.8400000000000006E-2</v>
      </c>
      <c r="Y99" s="8">
        <v>54529</v>
      </c>
      <c r="Z99" s="8">
        <v>5304</v>
      </c>
      <c r="AA99" s="8">
        <v>37</v>
      </c>
      <c r="AB99" s="8">
        <v>18.9144551367072</v>
      </c>
      <c r="AC99" s="8">
        <v>21</v>
      </c>
      <c r="AD99" s="8">
        <v>458</v>
      </c>
      <c r="AE99" s="8">
        <v>57</v>
      </c>
      <c r="AF99" s="8">
        <v>1386</v>
      </c>
      <c r="AG99" s="8">
        <v>134</v>
      </c>
      <c r="AH99" s="8">
        <v>2929</v>
      </c>
      <c r="AI99" s="8">
        <v>3.70549355831883</v>
      </c>
      <c r="AJ99" s="6">
        <v>4299</v>
      </c>
      <c r="AK99" s="6">
        <v>1.2337752965805999</v>
      </c>
      <c r="AL99" s="6">
        <v>157</v>
      </c>
      <c r="AM99">
        <v>0</v>
      </c>
      <c r="AN99">
        <v>58</v>
      </c>
      <c r="AO99" t="s">
        <v>279</v>
      </c>
      <c r="AP99">
        <v>0.41059602649006599</v>
      </c>
      <c r="AQ99" t="s">
        <v>118</v>
      </c>
      <c r="AR99">
        <v>0.31125827814569501</v>
      </c>
      <c r="AS99" t="s">
        <v>88</v>
      </c>
      <c r="AT99">
        <v>0.814569536423841</v>
      </c>
      <c r="AU99">
        <v>111</v>
      </c>
      <c r="AV99">
        <v>108</v>
      </c>
      <c r="AW99">
        <v>16581</v>
      </c>
    </row>
    <row r="100" spans="1:49" hidden="1" x14ac:dyDescent="0.3">
      <c r="A100" s="8">
        <f t="shared" si="3"/>
        <v>48707</v>
      </c>
      <c r="B100" s="8">
        <f t="shared" si="4"/>
        <v>99</v>
      </c>
      <c r="C100" s="8">
        <f>IF(LEFT(E100,12)="National Tec",MAX($C$2:C99)+1,0)</f>
        <v>0</v>
      </c>
      <c r="D100" t="s">
        <v>826</v>
      </c>
      <c r="E100" t="s">
        <v>47</v>
      </c>
      <c r="F100" t="s">
        <v>48</v>
      </c>
      <c r="G100">
        <v>383</v>
      </c>
      <c r="H100">
        <v>1973</v>
      </c>
      <c r="I100">
        <v>2020</v>
      </c>
      <c r="J100" s="5">
        <v>48707</v>
      </c>
      <c r="K100" s="5">
        <v>7138</v>
      </c>
      <c r="L100" s="5">
        <v>46</v>
      </c>
      <c r="M100" s="5">
        <v>24.181220094199599</v>
      </c>
      <c r="N100" s="5">
        <v>18</v>
      </c>
      <c r="O100" s="5">
        <v>84</v>
      </c>
      <c r="P100" s="5">
        <v>65</v>
      </c>
      <c r="Q100" s="5">
        <v>909</v>
      </c>
      <c r="R100" s="5">
        <v>243</v>
      </c>
      <c r="S100" s="5">
        <v>4434</v>
      </c>
      <c r="T100" s="5">
        <v>3.6901518957408102</v>
      </c>
      <c r="U100" s="6">
        <v>6469</v>
      </c>
      <c r="V100" s="6">
        <v>1.1034162930901199</v>
      </c>
      <c r="W100" s="6">
        <v>309</v>
      </c>
      <c r="X100" s="7">
        <v>8.1699999999999995E-2</v>
      </c>
      <c r="Y100" s="8">
        <v>52165</v>
      </c>
      <c r="Z100" s="8">
        <v>7773</v>
      </c>
      <c r="AA100" s="8">
        <v>50</v>
      </c>
      <c r="AB100" s="8">
        <v>24.9441169195964</v>
      </c>
      <c r="AC100" s="8">
        <v>18</v>
      </c>
      <c r="AD100" s="8">
        <v>92</v>
      </c>
      <c r="AE100" s="8">
        <v>65</v>
      </c>
      <c r="AF100" s="8">
        <v>996</v>
      </c>
      <c r="AG100" s="8">
        <v>243</v>
      </c>
      <c r="AH100" s="8">
        <v>4696</v>
      </c>
      <c r="AI100" s="8">
        <v>3.7208142296741502</v>
      </c>
      <c r="AJ100" s="6">
        <v>6911</v>
      </c>
      <c r="AK100" s="6">
        <v>1.1247286933873499</v>
      </c>
      <c r="AL100" s="6">
        <v>321</v>
      </c>
      <c r="AM100">
        <v>1</v>
      </c>
      <c r="AN100">
        <v>88</v>
      </c>
      <c r="AO100" t="s">
        <v>624</v>
      </c>
      <c r="AP100">
        <v>0.79352226720647701</v>
      </c>
      <c r="AQ100" t="s">
        <v>183</v>
      </c>
      <c r="AR100">
        <v>3.2388663967611302E-2</v>
      </c>
      <c r="AS100" t="s">
        <v>51</v>
      </c>
      <c r="AT100">
        <v>0.88259109311740802</v>
      </c>
      <c r="AU100">
        <v>311</v>
      </c>
      <c r="AV100">
        <v>302</v>
      </c>
      <c r="AW100">
        <v>41196</v>
      </c>
    </row>
    <row r="101" spans="1:49" hidden="1" x14ac:dyDescent="0.3">
      <c r="A101" s="8">
        <f t="shared" si="3"/>
        <v>49451</v>
      </c>
      <c r="B101" s="8">
        <f t="shared" si="4"/>
        <v>100</v>
      </c>
      <c r="C101" s="8">
        <f>IF(LEFT(E101,12)="National Tec",MAX($C$2:C100)+1,0)</f>
        <v>0</v>
      </c>
      <c r="D101" t="s">
        <v>235</v>
      </c>
      <c r="E101" t="s">
        <v>71</v>
      </c>
      <c r="F101" t="s">
        <v>48</v>
      </c>
      <c r="G101">
        <v>128</v>
      </c>
      <c r="H101">
        <v>1998</v>
      </c>
      <c r="I101">
        <v>2020</v>
      </c>
      <c r="J101" s="5">
        <v>49451</v>
      </c>
      <c r="K101" s="5">
        <v>4813</v>
      </c>
      <c r="L101" s="5">
        <v>39</v>
      </c>
      <c r="M101" s="5">
        <v>20.312074132594301</v>
      </c>
      <c r="N101" s="5">
        <v>5</v>
      </c>
      <c r="O101" s="5">
        <v>175</v>
      </c>
      <c r="P101" s="5">
        <v>41</v>
      </c>
      <c r="Q101" s="5">
        <v>1741</v>
      </c>
      <c r="R101" s="5">
        <v>84</v>
      </c>
      <c r="S101" s="5">
        <v>3301</v>
      </c>
      <c r="T101" s="5">
        <v>3.6851388447319202</v>
      </c>
      <c r="U101" s="6">
        <v>3662</v>
      </c>
      <c r="V101" s="6">
        <v>1.31430912069907</v>
      </c>
      <c r="W101" s="6">
        <v>115</v>
      </c>
      <c r="X101" s="7">
        <v>0.15609999999999999</v>
      </c>
      <c r="Y101" s="8">
        <v>47391</v>
      </c>
      <c r="Z101" s="8">
        <v>5703</v>
      </c>
      <c r="AA101" s="8">
        <v>44</v>
      </c>
      <c r="AB101" s="8">
        <v>21.5144550849753</v>
      </c>
      <c r="AC101" s="8">
        <v>5</v>
      </c>
      <c r="AD101" s="8">
        <v>197</v>
      </c>
      <c r="AE101" s="8">
        <v>41</v>
      </c>
      <c r="AF101" s="8">
        <v>2109</v>
      </c>
      <c r="AG101" s="8">
        <v>84</v>
      </c>
      <c r="AH101" s="8">
        <v>3844</v>
      </c>
      <c r="AI101" s="8">
        <v>3.7530970244622801</v>
      </c>
      <c r="AJ101" s="6">
        <v>4044</v>
      </c>
      <c r="AK101" s="6">
        <v>1.41023738872403</v>
      </c>
      <c r="AL101" s="6">
        <v>118</v>
      </c>
      <c r="AM101">
        <v>0</v>
      </c>
      <c r="AN101">
        <v>87</v>
      </c>
      <c r="AO101" t="s">
        <v>183</v>
      </c>
      <c r="AP101">
        <v>0.60638297872340396</v>
      </c>
      <c r="AQ101" t="s">
        <v>95</v>
      </c>
      <c r="AR101">
        <v>0.20212765957446799</v>
      </c>
      <c r="AS101" t="s">
        <v>178</v>
      </c>
      <c r="AT101">
        <v>0.61702127659574402</v>
      </c>
      <c r="AU101">
        <v>1170</v>
      </c>
      <c r="AV101">
        <v>1220</v>
      </c>
      <c r="AW101">
        <v>134369</v>
      </c>
    </row>
    <row r="102" spans="1:49" hidden="1" x14ac:dyDescent="0.3">
      <c r="A102" s="8">
        <f t="shared" si="3"/>
        <v>49587</v>
      </c>
      <c r="B102" s="8">
        <f t="shared" si="4"/>
        <v>101</v>
      </c>
      <c r="C102" s="8">
        <f>IF(LEFT(E102,12)="National Tec",MAX($C$2:C101)+1,0)</f>
        <v>0</v>
      </c>
      <c r="D102" t="s">
        <v>454</v>
      </c>
      <c r="E102" t="s">
        <v>122</v>
      </c>
      <c r="F102" t="s">
        <v>48</v>
      </c>
      <c r="G102">
        <v>81</v>
      </c>
      <c r="H102">
        <v>1995</v>
      </c>
      <c r="I102">
        <v>2020</v>
      </c>
      <c r="J102" s="5">
        <v>49587</v>
      </c>
      <c r="K102" s="5">
        <v>3216</v>
      </c>
      <c r="L102" s="5">
        <v>32</v>
      </c>
      <c r="M102" s="5">
        <v>18.066666666666599</v>
      </c>
      <c r="N102" s="5">
        <v>13</v>
      </c>
      <c r="O102" s="5">
        <v>456</v>
      </c>
      <c r="P102" s="5">
        <v>53</v>
      </c>
      <c r="Q102" s="5">
        <v>2293</v>
      </c>
      <c r="R102" s="5">
        <v>66</v>
      </c>
      <c r="S102" s="5">
        <v>2788</v>
      </c>
      <c r="T102" s="5">
        <v>3.6841257328306001</v>
      </c>
      <c r="U102" s="6">
        <v>1963</v>
      </c>
      <c r="V102" s="6">
        <v>1.6383087111563901</v>
      </c>
      <c r="W102" s="6">
        <v>72</v>
      </c>
      <c r="X102" s="7">
        <v>0.17449999999999999</v>
      </c>
      <c r="Y102" s="8">
        <v>46251</v>
      </c>
      <c r="Z102" s="8">
        <v>3896</v>
      </c>
      <c r="AA102" s="8">
        <v>37</v>
      </c>
      <c r="AB102" s="8">
        <v>19.466666666666601</v>
      </c>
      <c r="AC102" s="8">
        <v>13</v>
      </c>
      <c r="AD102" s="8">
        <v>514</v>
      </c>
      <c r="AE102" s="8">
        <v>53</v>
      </c>
      <c r="AF102" s="8">
        <v>2717</v>
      </c>
      <c r="AG102" s="8">
        <v>66</v>
      </c>
      <c r="AH102" s="8">
        <v>3290</v>
      </c>
      <c r="AI102" s="8">
        <v>3.7613844021967</v>
      </c>
      <c r="AJ102" s="6">
        <v>2136</v>
      </c>
      <c r="AK102" s="6">
        <v>1.82397003745318</v>
      </c>
      <c r="AL102" s="6">
        <v>73</v>
      </c>
      <c r="AM102">
        <v>0</v>
      </c>
      <c r="AN102">
        <v>3</v>
      </c>
      <c r="AO102" t="s">
        <v>161</v>
      </c>
      <c r="AP102">
        <v>0.90909090909090895</v>
      </c>
      <c r="AQ102" t="s">
        <v>357</v>
      </c>
      <c r="AR102">
        <v>6.4935064935064901E-2</v>
      </c>
      <c r="AS102" t="s">
        <v>85</v>
      </c>
      <c r="AT102">
        <v>1</v>
      </c>
      <c r="AU102">
        <v>867</v>
      </c>
      <c r="AV102">
        <v>822</v>
      </c>
      <c r="AW102">
        <v>110499</v>
      </c>
    </row>
    <row r="103" spans="1:49" s="10" customFormat="1" x14ac:dyDescent="0.3">
      <c r="A103" s="9">
        <f t="shared" si="3"/>
        <v>50359</v>
      </c>
      <c r="B103" s="9">
        <f t="shared" si="4"/>
        <v>102</v>
      </c>
      <c r="C103" s="9">
        <f>IF(LEFT(E103,12)="National Tec",MAX($C$2:C102)+1,0)</f>
        <v>13</v>
      </c>
      <c r="D103" s="10" t="s">
        <v>174</v>
      </c>
      <c r="E103" s="10" t="s">
        <v>53</v>
      </c>
      <c r="F103" s="10" t="s">
        <v>48</v>
      </c>
      <c r="G103" s="10">
        <v>167</v>
      </c>
      <c r="H103" s="10">
        <v>1995</v>
      </c>
      <c r="I103" s="10">
        <v>2017</v>
      </c>
      <c r="J103" s="11">
        <v>50359</v>
      </c>
      <c r="K103" s="11">
        <v>5912</v>
      </c>
      <c r="L103" s="11">
        <v>33</v>
      </c>
      <c r="M103" s="11">
        <v>20.5</v>
      </c>
      <c r="N103" s="11">
        <v>10</v>
      </c>
      <c r="O103" s="11">
        <v>250</v>
      </c>
      <c r="P103" s="11">
        <v>44</v>
      </c>
      <c r="Q103" s="11">
        <v>1381</v>
      </c>
      <c r="R103" s="11">
        <v>107</v>
      </c>
      <c r="S103" s="11">
        <v>3056</v>
      </c>
      <c r="T103" s="11">
        <v>3.6786229696414798</v>
      </c>
      <c r="U103" s="12">
        <v>4678</v>
      </c>
      <c r="V103" s="12">
        <v>1.2637879435656201</v>
      </c>
      <c r="W103" s="12">
        <v>139</v>
      </c>
      <c r="X103" s="13">
        <v>0.1055</v>
      </c>
      <c r="Y103" s="9">
        <v>52359</v>
      </c>
      <c r="Z103" s="9">
        <v>6609</v>
      </c>
      <c r="AA103" s="9">
        <v>35</v>
      </c>
      <c r="AB103" s="9">
        <v>22.483333333333299</v>
      </c>
      <c r="AC103" s="9">
        <v>10</v>
      </c>
      <c r="AD103" s="9">
        <v>263</v>
      </c>
      <c r="AE103" s="9">
        <v>44</v>
      </c>
      <c r="AF103" s="9">
        <v>1499</v>
      </c>
      <c r="AG103" s="9">
        <v>107</v>
      </c>
      <c r="AH103" s="9">
        <v>3370</v>
      </c>
      <c r="AI103" s="9">
        <v>3.7193855767120199</v>
      </c>
      <c r="AJ103" s="12">
        <v>4982</v>
      </c>
      <c r="AK103" s="12">
        <v>1.3265756724207101</v>
      </c>
      <c r="AL103" s="12">
        <v>145</v>
      </c>
      <c r="AM103" s="10">
        <v>0</v>
      </c>
      <c r="AN103" s="10">
        <v>67</v>
      </c>
      <c r="AO103" s="10" t="s">
        <v>126</v>
      </c>
      <c r="AP103" s="10">
        <v>0.71523178807946997</v>
      </c>
      <c r="AQ103" s="10" t="s">
        <v>79</v>
      </c>
      <c r="AR103" s="10">
        <v>5.9602649006622502E-2</v>
      </c>
      <c r="AS103" s="10" t="s">
        <v>128</v>
      </c>
      <c r="AT103" s="10">
        <v>0.72185430463576095</v>
      </c>
      <c r="AU103" s="10">
        <v>50</v>
      </c>
      <c r="AV103" s="10">
        <v>48</v>
      </c>
      <c r="AW103" s="10">
        <v>21274</v>
      </c>
    </row>
    <row r="104" spans="1:49" hidden="1" x14ac:dyDescent="0.3">
      <c r="A104" s="8">
        <f t="shared" si="3"/>
        <v>50410</v>
      </c>
      <c r="B104" s="8">
        <f t="shared" si="4"/>
        <v>103</v>
      </c>
      <c r="C104" s="8">
        <f>IF(LEFT(E104,12)="National Tec",MAX($C$2:C103)+1,0)</f>
        <v>0</v>
      </c>
      <c r="D104" t="s">
        <v>172</v>
      </c>
      <c r="E104" t="s">
        <v>78</v>
      </c>
      <c r="F104" t="s">
        <v>48</v>
      </c>
      <c r="G104">
        <v>96</v>
      </c>
      <c r="H104">
        <v>1994</v>
      </c>
      <c r="I104">
        <v>2020</v>
      </c>
      <c r="J104" s="5">
        <v>50410</v>
      </c>
      <c r="K104" s="5">
        <v>9928</v>
      </c>
      <c r="L104" s="5">
        <v>36</v>
      </c>
      <c r="M104" s="5">
        <v>10.486721611721601</v>
      </c>
      <c r="N104" s="5">
        <v>6</v>
      </c>
      <c r="O104" s="5">
        <v>61</v>
      </c>
      <c r="P104" s="5">
        <v>30</v>
      </c>
      <c r="Q104" s="5">
        <v>6671</v>
      </c>
      <c r="R104" s="5">
        <v>38</v>
      </c>
      <c r="S104" s="5">
        <v>6749</v>
      </c>
      <c r="T104" s="5">
        <v>3.6783079072594602</v>
      </c>
      <c r="U104" s="6">
        <v>8750</v>
      </c>
      <c r="V104" s="6">
        <v>1.13462857142857</v>
      </c>
      <c r="W104" s="6">
        <v>89</v>
      </c>
      <c r="X104" s="7">
        <v>0.10050000000000001</v>
      </c>
      <c r="Y104" s="8">
        <v>51752</v>
      </c>
      <c r="Z104" s="8">
        <v>11037</v>
      </c>
      <c r="AA104" s="8">
        <v>40</v>
      </c>
      <c r="AB104" s="8">
        <v>11.6073565323565</v>
      </c>
      <c r="AC104" s="8">
        <v>6</v>
      </c>
      <c r="AD104" s="8">
        <v>62</v>
      </c>
      <c r="AE104" s="8">
        <v>30</v>
      </c>
      <c r="AF104" s="8">
        <v>7211</v>
      </c>
      <c r="AG104" s="8">
        <v>38</v>
      </c>
      <c r="AH104" s="8">
        <v>7295</v>
      </c>
      <c r="AI104" s="8">
        <v>3.7236144507550701</v>
      </c>
      <c r="AJ104" s="6">
        <v>9330</v>
      </c>
      <c r="AK104" s="6">
        <v>1.18295819935691</v>
      </c>
      <c r="AL104" s="6">
        <v>93</v>
      </c>
      <c r="AM104">
        <v>5</v>
      </c>
      <c r="AN104">
        <v>155</v>
      </c>
      <c r="AO104" t="s">
        <v>173</v>
      </c>
      <c r="AP104">
        <v>0.28395061728394999</v>
      </c>
      <c r="AQ104" t="s">
        <v>63</v>
      </c>
      <c r="AR104">
        <v>0.24691358024691301</v>
      </c>
      <c r="AS104" t="s">
        <v>56</v>
      </c>
      <c r="AT104">
        <v>0.45679012345678999</v>
      </c>
      <c r="AU104">
        <v>432</v>
      </c>
      <c r="AV104">
        <v>426</v>
      </c>
      <c r="AW104">
        <v>75210</v>
      </c>
    </row>
    <row r="105" spans="1:49" hidden="1" x14ac:dyDescent="0.3">
      <c r="A105" s="8">
        <f t="shared" si="3"/>
        <v>51062</v>
      </c>
      <c r="B105" s="8">
        <f t="shared" si="4"/>
        <v>104</v>
      </c>
      <c r="C105" s="8">
        <f>IF(LEFT(E105,12)="National Tec",MAX($C$2:C104)+1,0)</f>
        <v>0</v>
      </c>
      <c r="D105" t="s">
        <v>1013</v>
      </c>
      <c r="E105" t="s">
        <v>254</v>
      </c>
      <c r="F105" t="s">
        <v>48</v>
      </c>
      <c r="G105">
        <v>309</v>
      </c>
      <c r="H105">
        <v>1984</v>
      </c>
      <c r="I105">
        <v>2020</v>
      </c>
      <c r="J105" s="5">
        <v>51062</v>
      </c>
      <c r="K105" s="5">
        <v>8232</v>
      </c>
      <c r="L105" s="5">
        <v>45</v>
      </c>
      <c r="M105" s="5">
        <v>21.121537204625401</v>
      </c>
      <c r="N105" s="5">
        <v>3</v>
      </c>
      <c r="O105" s="5">
        <v>131</v>
      </c>
      <c r="P105" s="5">
        <v>37</v>
      </c>
      <c r="Q105" s="5">
        <v>897</v>
      </c>
      <c r="R105" s="5">
        <v>141</v>
      </c>
      <c r="S105" s="5">
        <v>2992</v>
      </c>
      <c r="T105" s="5">
        <v>3.6738190775094299</v>
      </c>
      <c r="U105" s="6">
        <v>7182</v>
      </c>
      <c r="V105" s="6">
        <v>1.14619883040935</v>
      </c>
      <c r="W105" s="6">
        <v>269</v>
      </c>
      <c r="X105" s="7">
        <v>0.1371</v>
      </c>
      <c r="Y105" s="8">
        <v>51794</v>
      </c>
      <c r="Z105" s="8">
        <v>9540</v>
      </c>
      <c r="AA105" s="8">
        <v>50</v>
      </c>
      <c r="AB105" s="8">
        <v>22.1262991093873</v>
      </c>
      <c r="AC105" s="8">
        <v>3</v>
      </c>
      <c r="AD105" s="8">
        <v>142</v>
      </c>
      <c r="AE105" s="8">
        <v>37</v>
      </c>
      <c r="AF105" s="8">
        <v>993</v>
      </c>
      <c r="AG105" s="8">
        <v>141</v>
      </c>
      <c r="AH105" s="8">
        <v>3447</v>
      </c>
      <c r="AI105" s="8">
        <v>3.7233563623463701</v>
      </c>
      <c r="AJ105" s="6">
        <v>7801</v>
      </c>
      <c r="AK105" s="6">
        <v>1.22292013844378</v>
      </c>
      <c r="AL105" s="6">
        <v>284</v>
      </c>
      <c r="AM105">
        <v>0</v>
      </c>
      <c r="AN105">
        <v>73</v>
      </c>
      <c r="AO105" t="s">
        <v>59</v>
      </c>
      <c r="AP105">
        <v>0.43601895734597101</v>
      </c>
      <c r="AQ105" t="s">
        <v>50</v>
      </c>
      <c r="AR105">
        <v>0.34597156398104201</v>
      </c>
      <c r="AS105" t="s">
        <v>51</v>
      </c>
      <c r="AT105">
        <v>0.94312796208530802</v>
      </c>
      <c r="AU105">
        <v>2257</v>
      </c>
      <c r="AV105">
        <v>2287</v>
      </c>
      <c r="AW105">
        <v>230678</v>
      </c>
    </row>
    <row r="106" spans="1:49" hidden="1" x14ac:dyDescent="0.3">
      <c r="A106" s="8">
        <f t="shared" si="3"/>
        <v>51161</v>
      </c>
      <c r="B106" s="8">
        <f t="shared" si="4"/>
        <v>105</v>
      </c>
      <c r="C106" s="8">
        <f>IF(LEFT(E106,12)="National Tec",MAX($C$2:C105)+1,0)</f>
        <v>0</v>
      </c>
      <c r="D106" t="s">
        <v>419</v>
      </c>
      <c r="E106" t="s">
        <v>71</v>
      </c>
      <c r="F106" t="s">
        <v>48</v>
      </c>
      <c r="G106">
        <v>177</v>
      </c>
      <c r="H106">
        <v>1984</v>
      </c>
      <c r="I106">
        <v>2020</v>
      </c>
      <c r="J106" s="5">
        <v>51161</v>
      </c>
      <c r="K106" s="5">
        <v>5080</v>
      </c>
      <c r="L106" s="5">
        <v>40</v>
      </c>
      <c r="M106" s="5">
        <v>23.038095238095199</v>
      </c>
      <c r="N106" s="5">
        <v>7</v>
      </c>
      <c r="O106" s="5">
        <v>198</v>
      </c>
      <c r="P106" s="5">
        <v>26</v>
      </c>
      <c r="Q106" s="5">
        <v>929</v>
      </c>
      <c r="R106" s="5">
        <v>127</v>
      </c>
      <c r="S106" s="5">
        <v>3111</v>
      </c>
      <c r="T106" s="5">
        <v>3.6732434506157898</v>
      </c>
      <c r="U106" s="6">
        <v>4070</v>
      </c>
      <c r="V106" s="6">
        <v>1.2481572481572401</v>
      </c>
      <c r="W106" s="6">
        <v>151</v>
      </c>
      <c r="X106" s="7">
        <v>0.15459999999999999</v>
      </c>
      <c r="Y106" s="8">
        <v>47571</v>
      </c>
      <c r="Z106" s="8">
        <v>6009</v>
      </c>
      <c r="AA106" s="8">
        <v>47</v>
      </c>
      <c r="AB106" s="8">
        <v>25.0964285714285</v>
      </c>
      <c r="AC106" s="8">
        <v>7</v>
      </c>
      <c r="AD106" s="8">
        <v>230</v>
      </c>
      <c r="AE106" s="8">
        <v>26</v>
      </c>
      <c r="AF106" s="8">
        <v>1044</v>
      </c>
      <c r="AG106" s="8">
        <v>127</v>
      </c>
      <c r="AH106" s="8">
        <v>3696</v>
      </c>
      <c r="AI106" s="8">
        <v>3.7516992393580701</v>
      </c>
      <c r="AJ106" s="6">
        <v>4334</v>
      </c>
      <c r="AK106" s="6">
        <v>1.3864790032302701</v>
      </c>
      <c r="AL106" s="6">
        <v>155</v>
      </c>
      <c r="AM106">
        <v>0</v>
      </c>
      <c r="AN106">
        <v>105</v>
      </c>
      <c r="AO106" t="s">
        <v>95</v>
      </c>
      <c r="AP106">
        <v>0.6</v>
      </c>
      <c r="AQ106" t="s">
        <v>60</v>
      </c>
      <c r="AR106">
        <v>0.2</v>
      </c>
      <c r="AS106" t="s">
        <v>97</v>
      </c>
      <c r="AT106">
        <v>0.6</v>
      </c>
      <c r="AU106">
        <v>157</v>
      </c>
      <c r="AV106">
        <v>173</v>
      </c>
      <c r="AW106">
        <v>48453</v>
      </c>
    </row>
    <row r="107" spans="1:49" hidden="1" x14ac:dyDescent="0.3">
      <c r="A107" s="8">
        <f t="shared" si="3"/>
        <v>51811</v>
      </c>
      <c r="B107" s="8">
        <f t="shared" si="4"/>
        <v>106</v>
      </c>
      <c r="C107" s="8">
        <f>IF(LEFT(E107,12)="National Tec",MAX($C$2:C106)+1,0)</f>
        <v>0</v>
      </c>
      <c r="D107" t="s">
        <v>330</v>
      </c>
      <c r="E107" t="s">
        <v>288</v>
      </c>
      <c r="F107" t="s">
        <v>48</v>
      </c>
      <c r="G107">
        <v>244</v>
      </c>
      <c r="H107">
        <v>1991</v>
      </c>
      <c r="I107">
        <v>2020</v>
      </c>
      <c r="J107" s="5">
        <v>51811</v>
      </c>
      <c r="K107" s="5">
        <v>3355</v>
      </c>
      <c r="L107" s="5">
        <v>27</v>
      </c>
      <c r="M107" s="5">
        <v>19.0595238095238</v>
      </c>
      <c r="N107" s="5">
        <v>114</v>
      </c>
      <c r="O107" s="5">
        <v>782</v>
      </c>
      <c r="P107" s="5">
        <v>137</v>
      </c>
      <c r="Q107" s="5">
        <v>1274</v>
      </c>
      <c r="R107" s="5">
        <v>211</v>
      </c>
      <c r="S107" s="5">
        <v>2905</v>
      </c>
      <c r="T107" s="5">
        <v>3.6690566542081999</v>
      </c>
      <c r="U107" s="6">
        <v>3179</v>
      </c>
      <c r="V107" s="6">
        <v>1.0553633217992999</v>
      </c>
      <c r="W107" s="6">
        <v>175</v>
      </c>
      <c r="X107" s="7">
        <v>9.0999999999999998E-2</v>
      </c>
      <c r="Y107" s="8">
        <v>52304</v>
      </c>
      <c r="Z107" s="8">
        <v>3691</v>
      </c>
      <c r="AA107" s="8">
        <v>30</v>
      </c>
      <c r="AB107" s="8">
        <v>20.759523809523799</v>
      </c>
      <c r="AC107" s="8">
        <v>114</v>
      </c>
      <c r="AD107" s="8">
        <v>859</v>
      </c>
      <c r="AE107" s="8">
        <v>137</v>
      </c>
      <c r="AF107" s="8">
        <v>1406</v>
      </c>
      <c r="AG107" s="8">
        <v>211</v>
      </c>
      <c r="AH107" s="8">
        <v>3169</v>
      </c>
      <c r="AI107" s="8">
        <v>3.719790218325</v>
      </c>
      <c r="AJ107" s="6">
        <v>3387</v>
      </c>
      <c r="AK107" s="6">
        <v>1.08975494537939</v>
      </c>
      <c r="AL107" s="6">
        <v>192</v>
      </c>
      <c r="AM107">
        <v>1</v>
      </c>
      <c r="AN107">
        <v>61</v>
      </c>
      <c r="AO107" t="s">
        <v>331</v>
      </c>
      <c r="AP107">
        <v>0.56459330143540598</v>
      </c>
      <c r="AQ107" t="s">
        <v>118</v>
      </c>
      <c r="AR107">
        <v>9.5693779904306206E-2</v>
      </c>
      <c r="AS107" t="s">
        <v>88</v>
      </c>
      <c r="AT107">
        <v>0.88995215311004705</v>
      </c>
      <c r="AU107">
        <v>98</v>
      </c>
      <c r="AV107">
        <v>104</v>
      </c>
      <c r="AW107">
        <v>21211</v>
      </c>
    </row>
    <row r="108" spans="1:49" hidden="1" x14ac:dyDescent="0.3">
      <c r="A108" s="8">
        <f t="shared" si="3"/>
        <v>52020</v>
      </c>
      <c r="B108" s="8">
        <f t="shared" si="4"/>
        <v>107</v>
      </c>
      <c r="C108" s="8">
        <f>IF(LEFT(E108,12)="National Tec",MAX($C$2:C107)+1,0)</f>
        <v>0</v>
      </c>
      <c r="D108" t="s">
        <v>246</v>
      </c>
      <c r="E108" t="s">
        <v>47</v>
      </c>
      <c r="F108" t="s">
        <v>48</v>
      </c>
      <c r="G108">
        <v>286</v>
      </c>
      <c r="H108">
        <v>1992</v>
      </c>
      <c r="I108">
        <v>2020</v>
      </c>
      <c r="J108" s="5">
        <v>52020</v>
      </c>
      <c r="K108" s="5">
        <v>11995</v>
      </c>
      <c r="L108" s="5">
        <v>43</v>
      </c>
      <c r="M108" s="5">
        <v>18.977005410153701</v>
      </c>
      <c r="N108" s="5">
        <v>12</v>
      </c>
      <c r="O108" s="5">
        <v>25</v>
      </c>
      <c r="P108" s="5">
        <v>144</v>
      </c>
      <c r="Q108" s="5">
        <v>3126</v>
      </c>
      <c r="R108" s="5">
        <v>203</v>
      </c>
      <c r="S108" s="5">
        <v>4185</v>
      </c>
      <c r="T108" s="5">
        <v>3.66768902132935</v>
      </c>
      <c r="U108" s="6">
        <v>9104</v>
      </c>
      <c r="V108" s="6">
        <v>1.3175527240773199</v>
      </c>
      <c r="W108" s="6">
        <v>264</v>
      </c>
      <c r="X108" s="7">
        <v>0.222</v>
      </c>
      <c r="Y108" s="8">
        <v>38845</v>
      </c>
      <c r="Z108" s="8">
        <v>15418</v>
      </c>
      <c r="AA108" s="8">
        <v>51</v>
      </c>
      <c r="AB108" s="8">
        <v>21.932957791105999</v>
      </c>
      <c r="AC108" s="8">
        <v>12</v>
      </c>
      <c r="AD108" s="8">
        <v>43</v>
      </c>
      <c r="AE108" s="8">
        <v>144</v>
      </c>
      <c r="AF108" s="8">
        <v>4082</v>
      </c>
      <c r="AG108" s="8">
        <v>203</v>
      </c>
      <c r="AH108" s="8">
        <v>5388</v>
      </c>
      <c r="AI108" s="8">
        <v>3.8163990113881501</v>
      </c>
      <c r="AJ108" s="6">
        <v>10559</v>
      </c>
      <c r="AK108" s="6">
        <v>1.4601761530447901</v>
      </c>
      <c r="AL108" s="6">
        <v>270</v>
      </c>
      <c r="AM108">
        <v>0</v>
      </c>
      <c r="AN108">
        <v>126</v>
      </c>
      <c r="AO108" t="s">
        <v>91</v>
      </c>
      <c r="AP108">
        <v>0.83333333333333304</v>
      </c>
      <c r="AQ108" t="s">
        <v>144</v>
      </c>
      <c r="AR108">
        <v>2.6315789473684199E-2</v>
      </c>
      <c r="AS108" t="s">
        <v>51</v>
      </c>
      <c r="AT108">
        <v>0.96052631578947301</v>
      </c>
      <c r="AU108">
        <v>1551</v>
      </c>
      <c r="AV108">
        <v>1992</v>
      </c>
      <c r="AW108">
        <v>152312</v>
      </c>
    </row>
    <row r="109" spans="1:49" hidden="1" x14ac:dyDescent="0.3">
      <c r="A109" s="8">
        <f t="shared" si="3"/>
        <v>52093</v>
      </c>
      <c r="B109" s="8">
        <f t="shared" si="4"/>
        <v>108</v>
      </c>
      <c r="C109" s="8">
        <f>IF(LEFT(E109,12)="National Tec",MAX($C$2:C108)+1,0)</f>
        <v>0</v>
      </c>
      <c r="D109" t="s">
        <v>453</v>
      </c>
      <c r="E109" t="s">
        <v>379</v>
      </c>
      <c r="F109" t="s">
        <v>48</v>
      </c>
      <c r="G109">
        <v>257</v>
      </c>
      <c r="H109">
        <v>1988</v>
      </c>
      <c r="I109">
        <v>2020</v>
      </c>
      <c r="J109" s="5">
        <v>52093</v>
      </c>
      <c r="K109" s="5">
        <v>11327</v>
      </c>
      <c r="L109" s="5">
        <v>51</v>
      </c>
      <c r="M109" s="5">
        <v>21.337955100455002</v>
      </c>
      <c r="N109" s="5">
        <v>1</v>
      </c>
      <c r="O109" s="5">
        <v>76</v>
      </c>
      <c r="P109" s="5">
        <v>16</v>
      </c>
      <c r="Q109" s="5">
        <v>460</v>
      </c>
      <c r="R109" s="5">
        <v>136</v>
      </c>
      <c r="S109" s="5">
        <v>5153</v>
      </c>
      <c r="T109" s="5">
        <v>3.6672751838040099</v>
      </c>
      <c r="U109" s="6">
        <v>9865</v>
      </c>
      <c r="V109" s="6">
        <v>1.1482007095793201</v>
      </c>
      <c r="W109" s="6">
        <v>235</v>
      </c>
      <c r="X109" s="7">
        <v>0.14360000000000001</v>
      </c>
      <c r="Y109" s="8">
        <v>45319</v>
      </c>
      <c r="Z109" s="8">
        <v>13226</v>
      </c>
      <c r="AA109" s="8">
        <v>58</v>
      </c>
      <c r="AB109" s="8">
        <v>23.874463036963</v>
      </c>
      <c r="AC109" s="8">
        <v>1</v>
      </c>
      <c r="AD109" s="8">
        <v>110</v>
      </c>
      <c r="AE109" s="8">
        <v>16</v>
      </c>
      <c r="AF109" s="8">
        <v>569</v>
      </c>
      <c r="AG109" s="8">
        <v>136</v>
      </c>
      <c r="AH109" s="8">
        <v>5959</v>
      </c>
      <c r="AI109" s="8">
        <v>3.7678066808859998</v>
      </c>
      <c r="AJ109" s="6">
        <v>10595</v>
      </c>
      <c r="AK109" s="6">
        <v>1.2483246814535101</v>
      </c>
      <c r="AL109" s="6">
        <v>242</v>
      </c>
      <c r="AM109">
        <v>1</v>
      </c>
      <c r="AN109">
        <v>225</v>
      </c>
      <c r="AO109" t="s">
        <v>73</v>
      </c>
      <c r="AP109">
        <v>0.21008403361344499</v>
      </c>
      <c r="AQ109" t="s">
        <v>54</v>
      </c>
      <c r="AR109">
        <v>0.121848739495798</v>
      </c>
      <c r="AS109" t="s">
        <v>65</v>
      </c>
      <c r="AT109">
        <v>0.38655462184873901</v>
      </c>
      <c r="AU109">
        <v>175</v>
      </c>
      <c r="AV109">
        <v>207</v>
      </c>
      <c r="AW109">
        <v>32198</v>
      </c>
    </row>
    <row r="110" spans="1:49" hidden="1" x14ac:dyDescent="0.3">
      <c r="A110" s="8">
        <f t="shared" si="3"/>
        <v>52301</v>
      </c>
      <c r="B110" s="8">
        <f t="shared" si="4"/>
        <v>109</v>
      </c>
      <c r="C110" s="8">
        <f>IF(LEFT(E110,12)="National Tec",MAX($C$2:C109)+1,0)</f>
        <v>0</v>
      </c>
      <c r="D110" t="s">
        <v>378</v>
      </c>
      <c r="E110" t="s">
        <v>379</v>
      </c>
      <c r="F110" t="s">
        <v>48</v>
      </c>
      <c r="G110">
        <v>285</v>
      </c>
      <c r="H110">
        <v>1974</v>
      </c>
      <c r="I110">
        <v>2020</v>
      </c>
      <c r="J110" s="5">
        <v>52301</v>
      </c>
      <c r="K110" s="5">
        <v>3595</v>
      </c>
      <c r="L110" s="5">
        <v>30</v>
      </c>
      <c r="M110" s="5">
        <v>15.301461038961</v>
      </c>
      <c r="N110" s="5">
        <v>15</v>
      </c>
      <c r="O110" s="5">
        <v>698</v>
      </c>
      <c r="P110" s="5">
        <v>111</v>
      </c>
      <c r="Q110" s="5">
        <v>1974</v>
      </c>
      <c r="R110" s="5">
        <v>190</v>
      </c>
      <c r="S110" s="5">
        <v>2595</v>
      </c>
      <c r="T110" s="5">
        <v>3.6659305084207898</v>
      </c>
      <c r="U110" s="6">
        <v>2945</v>
      </c>
      <c r="V110" s="6">
        <v>1.2207130730050899</v>
      </c>
      <c r="W110" s="6">
        <v>221</v>
      </c>
      <c r="X110" s="7">
        <v>0.22789999999999999</v>
      </c>
      <c r="Y110" s="8">
        <v>45243</v>
      </c>
      <c r="Z110" s="8">
        <v>4656</v>
      </c>
      <c r="AA110" s="8">
        <v>35</v>
      </c>
      <c r="AB110" s="8">
        <v>17.711122211122099</v>
      </c>
      <c r="AC110" s="8">
        <v>15</v>
      </c>
      <c r="AD110" s="8">
        <v>754</v>
      </c>
      <c r="AE110" s="8">
        <v>111</v>
      </c>
      <c r="AF110" s="8">
        <v>2417</v>
      </c>
      <c r="AG110" s="8">
        <v>190</v>
      </c>
      <c r="AH110" s="8">
        <v>3249</v>
      </c>
      <c r="AI110" s="8">
        <v>3.76836394572774</v>
      </c>
      <c r="AJ110" s="6">
        <v>3305</v>
      </c>
      <c r="AK110" s="6">
        <v>1.40877458396369</v>
      </c>
      <c r="AL110" s="6">
        <v>252</v>
      </c>
      <c r="AM110">
        <v>2</v>
      </c>
      <c r="AN110">
        <v>19</v>
      </c>
      <c r="AO110" t="s">
        <v>100</v>
      </c>
      <c r="AP110">
        <v>0.45177664974619203</v>
      </c>
      <c r="AQ110" t="s">
        <v>64</v>
      </c>
      <c r="AR110">
        <v>0.16751269035532901</v>
      </c>
      <c r="AS110" t="s">
        <v>85</v>
      </c>
      <c r="AT110">
        <v>0.62944162436548201</v>
      </c>
      <c r="AU110">
        <v>1156</v>
      </c>
      <c r="AV110">
        <v>1287</v>
      </c>
      <c r="AW110">
        <v>224856</v>
      </c>
    </row>
    <row r="111" spans="1:49" hidden="1" x14ac:dyDescent="0.3">
      <c r="A111" s="8">
        <f t="shared" si="3"/>
        <v>52521</v>
      </c>
      <c r="B111" s="8">
        <f t="shared" si="4"/>
        <v>110</v>
      </c>
      <c r="C111" s="8">
        <f>IF(LEFT(E111,12)="National Tec",MAX($C$2:C110)+1,0)</f>
        <v>0</v>
      </c>
      <c r="D111" t="s">
        <v>557</v>
      </c>
      <c r="E111" t="s">
        <v>112</v>
      </c>
      <c r="F111" t="s">
        <v>48</v>
      </c>
      <c r="G111">
        <v>267</v>
      </c>
      <c r="H111">
        <v>1979</v>
      </c>
      <c r="I111">
        <v>2020</v>
      </c>
      <c r="J111" s="5">
        <v>52521</v>
      </c>
      <c r="K111" s="5">
        <v>5703</v>
      </c>
      <c r="L111" s="5">
        <v>36</v>
      </c>
      <c r="M111" s="5">
        <v>23.765909090908998</v>
      </c>
      <c r="N111" s="5">
        <v>9</v>
      </c>
      <c r="O111" s="5">
        <v>93</v>
      </c>
      <c r="P111" s="5">
        <v>66</v>
      </c>
      <c r="Q111" s="5">
        <v>1343</v>
      </c>
      <c r="R111" s="5">
        <v>237</v>
      </c>
      <c r="S111" s="5">
        <v>4318</v>
      </c>
      <c r="T111" s="5">
        <v>3.6644781663816799</v>
      </c>
      <c r="U111" s="6">
        <v>2831</v>
      </c>
      <c r="V111" s="6">
        <v>2.01448251501236</v>
      </c>
      <c r="W111" s="6">
        <v>225</v>
      </c>
      <c r="X111" s="7">
        <v>0.30320000000000003</v>
      </c>
      <c r="Y111" s="8">
        <v>35340</v>
      </c>
      <c r="Z111" s="8">
        <v>8185</v>
      </c>
      <c r="AA111" s="8">
        <v>46</v>
      </c>
      <c r="AB111" s="8">
        <v>28.807575757575702</v>
      </c>
      <c r="AC111" s="8">
        <v>9</v>
      </c>
      <c r="AD111" s="8">
        <v>125</v>
      </c>
      <c r="AE111" s="8">
        <v>66</v>
      </c>
      <c r="AF111" s="8">
        <v>1945</v>
      </c>
      <c r="AG111" s="8">
        <v>237</v>
      </c>
      <c r="AH111" s="8">
        <v>6461</v>
      </c>
      <c r="AI111" s="8">
        <v>3.845972172997</v>
      </c>
      <c r="AJ111" s="6">
        <v>3125</v>
      </c>
      <c r="AK111" s="6">
        <v>2.6192000000000002</v>
      </c>
      <c r="AL111" s="6">
        <v>239</v>
      </c>
      <c r="AM111">
        <v>1</v>
      </c>
      <c r="AN111">
        <v>65</v>
      </c>
      <c r="AO111" t="s">
        <v>73</v>
      </c>
      <c r="AP111">
        <v>0.4</v>
      </c>
      <c r="AQ111" t="s">
        <v>54</v>
      </c>
      <c r="AR111">
        <v>0.38787878787878699</v>
      </c>
      <c r="AS111" t="s">
        <v>56</v>
      </c>
      <c r="AT111">
        <v>0.41818181818181799</v>
      </c>
      <c r="AU111">
        <v>138</v>
      </c>
      <c r="AV111">
        <v>209</v>
      </c>
      <c r="AW111">
        <v>32198</v>
      </c>
    </row>
    <row r="112" spans="1:49" hidden="1" x14ac:dyDescent="0.3">
      <c r="A112" s="8">
        <f t="shared" si="3"/>
        <v>52587</v>
      </c>
      <c r="B112" s="8">
        <f t="shared" si="4"/>
        <v>111</v>
      </c>
      <c r="C112" s="8">
        <f>IF(LEFT(E112,12)="National Tec",MAX($C$2:C111)+1,0)</f>
        <v>0</v>
      </c>
      <c r="D112" t="s">
        <v>726</v>
      </c>
      <c r="E112" t="s">
        <v>112</v>
      </c>
      <c r="F112" t="s">
        <v>48</v>
      </c>
      <c r="G112">
        <v>638</v>
      </c>
      <c r="H112">
        <v>1960</v>
      </c>
      <c r="I112">
        <v>2001</v>
      </c>
      <c r="J112" s="5">
        <v>52587</v>
      </c>
      <c r="K112" s="5">
        <v>3003</v>
      </c>
      <c r="L112" s="5">
        <v>22</v>
      </c>
      <c r="M112" s="5">
        <v>17.5</v>
      </c>
      <c r="N112" s="5">
        <v>193</v>
      </c>
      <c r="O112" s="5">
        <v>768</v>
      </c>
      <c r="P112" s="5">
        <v>529</v>
      </c>
      <c r="Q112" s="5">
        <v>2523</v>
      </c>
      <c r="R112" s="5">
        <v>627</v>
      </c>
      <c r="S112" s="5">
        <v>2960</v>
      </c>
      <c r="T112" s="5">
        <v>3.66411973853043</v>
      </c>
      <c r="U112" s="6">
        <v>2227</v>
      </c>
      <c r="V112" s="6">
        <v>1.34845083071396</v>
      </c>
      <c r="W112" s="6">
        <v>425</v>
      </c>
      <c r="X112" s="7">
        <v>9.8500000000000004E-2</v>
      </c>
      <c r="Y112" s="8">
        <v>58344</v>
      </c>
      <c r="Z112" s="8">
        <v>3331</v>
      </c>
      <c r="AA112" s="8">
        <v>23</v>
      </c>
      <c r="AB112" s="8">
        <v>17.1666666666666</v>
      </c>
      <c r="AC112" s="8">
        <v>193</v>
      </c>
      <c r="AD112" s="8">
        <v>811</v>
      </c>
      <c r="AE112" s="8">
        <v>529</v>
      </c>
      <c r="AF112" s="8">
        <v>2785</v>
      </c>
      <c r="AG112" s="8">
        <v>627</v>
      </c>
      <c r="AH112" s="8">
        <v>3268</v>
      </c>
      <c r="AI112" s="8">
        <v>3.6822322076669201</v>
      </c>
      <c r="AJ112" s="6">
        <v>2325</v>
      </c>
      <c r="AK112" s="6">
        <v>1.43268817204301</v>
      </c>
      <c r="AL112" s="6">
        <v>441</v>
      </c>
      <c r="AM112">
        <v>0</v>
      </c>
      <c r="AN112">
        <v>44</v>
      </c>
      <c r="AO112" t="s">
        <v>108</v>
      </c>
      <c r="AP112">
        <v>0.54166666666666596</v>
      </c>
      <c r="AQ112" t="s">
        <v>234</v>
      </c>
      <c r="AR112">
        <v>0.16666666666666599</v>
      </c>
      <c r="AS112" t="s">
        <v>69</v>
      </c>
      <c r="AT112">
        <v>0.58333333333333304</v>
      </c>
      <c r="AU112">
        <v>333</v>
      </c>
      <c r="AV112">
        <v>273</v>
      </c>
      <c r="AW112">
        <v>92645</v>
      </c>
    </row>
    <row r="113" spans="1:49" hidden="1" x14ac:dyDescent="0.3">
      <c r="A113" s="8">
        <f t="shared" si="3"/>
        <v>53298</v>
      </c>
      <c r="B113" s="8">
        <f t="shared" si="4"/>
        <v>112</v>
      </c>
      <c r="C113" s="8">
        <f>IF(LEFT(E113,12)="National Tec",MAX($C$2:C112)+1,0)</f>
        <v>0</v>
      </c>
      <c r="D113" t="s">
        <v>81</v>
      </c>
      <c r="E113" t="s">
        <v>82</v>
      </c>
      <c r="F113" t="s">
        <v>48</v>
      </c>
      <c r="G113">
        <v>116</v>
      </c>
      <c r="H113">
        <v>2007</v>
      </c>
      <c r="I113">
        <v>2020</v>
      </c>
      <c r="J113" s="5">
        <v>53298</v>
      </c>
      <c r="K113" s="5">
        <v>4317</v>
      </c>
      <c r="L113" s="5">
        <v>40</v>
      </c>
      <c r="M113" s="5">
        <v>19.873015873015799</v>
      </c>
      <c r="N113" s="5">
        <v>5</v>
      </c>
      <c r="O113" s="5">
        <v>91</v>
      </c>
      <c r="P113" s="5">
        <v>65</v>
      </c>
      <c r="Q113" s="5">
        <v>2767</v>
      </c>
      <c r="R113" s="5">
        <v>86</v>
      </c>
      <c r="S113" s="5">
        <v>3275</v>
      </c>
      <c r="T113" s="5">
        <v>3.6596169901161799</v>
      </c>
      <c r="U113" s="6">
        <v>3728</v>
      </c>
      <c r="V113" s="6">
        <v>1.1579935622317501</v>
      </c>
      <c r="W113" s="6">
        <v>100</v>
      </c>
      <c r="X113" s="7">
        <v>0.1186</v>
      </c>
      <c r="Y113" s="8">
        <v>53517</v>
      </c>
      <c r="Z113" s="8">
        <v>4898</v>
      </c>
      <c r="AA113" s="8">
        <v>44</v>
      </c>
      <c r="AB113" s="8">
        <v>20.1730158730158</v>
      </c>
      <c r="AC113" s="8">
        <v>5</v>
      </c>
      <c r="AD113" s="8">
        <v>111</v>
      </c>
      <c r="AE113" s="8">
        <v>65</v>
      </c>
      <c r="AF113" s="8">
        <v>3160</v>
      </c>
      <c r="AG113" s="8">
        <v>86</v>
      </c>
      <c r="AH113" s="8">
        <v>3755</v>
      </c>
      <c r="AI113" s="8">
        <v>3.7117708632269601</v>
      </c>
      <c r="AJ113" s="6">
        <v>3896</v>
      </c>
      <c r="AK113" s="6">
        <v>1.25718685831622</v>
      </c>
      <c r="AL113" s="6">
        <v>102</v>
      </c>
      <c r="AM113">
        <v>0</v>
      </c>
      <c r="AN113">
        <v>56</v>
      </c>
      <c r="AO113" t="s">
        <v>83</v>
      </c>
      <c r="AP113">
        <v>0.30693069306930598</v>
      </c>
      <c r="AQ113" t="s">
        <v>84</v>
      </c>
      <c r="AR113">
        <v>0.22772277227722701</v>
      </c>
      <c r="AS113" t="s">
        <v>85</v>
      </c>
      <c r="AT113">
        <v>0.33663366336633599</v>
      </c>
      <c r="AU113">
        <v>1261</v>
      </c>
      <c r="AV113">
        <v>1154</v>
      </c>
      <c r="AW113">
        <v>73903</v>
      </c>
    </row>
    <row r="114" spans="1:49" hidden="1" x14ac:dyDescent="0.3">
      <c r="A114" s="8">
        <f t="shared" si="3"/>
        <v>53535</v>
      </c>
      <c r="B114" s="8">
        <f t="shared" si="4"/>
        <v>113</v>
      </c>
      <c r="C114" s="8">
        <f>IF(LEFT(E114,12)="National Tec",MAX($C$2:C113)+1,0)</f>
        <v>0</v>
      </c>
      <c r="D114" t="s">
        <v>445</v>
      </c>
      <c r="E114" t="s">
        <v>47</v>
      </c>
      <c r="F114" t="s">
        <v>48</v>
      </c>
      <c r="G114">
        <v>126</v>
      </c>
      <c r="H114">
        <v>1991</v>
      </c>
      <c r="I114">
        <v>2020</v>
      </c>
      <c r="J114" s="5">
        <v>53535</v>
      </c>
      <c r="K114" s="5">
        <v>2942</v>
      </c>
      <c r="L114" s="5">
        <v>31</v>
      </c>
      <c r="M114" s="5">
        <v>22</v>
      </c>
      <c r="N114" s="5">
        <v>21</v>
      </c>
      <c r="O114" s="5">
        <v>573</v>
      </c>
      <c r="P114" s="5">
        <v>38</v>
      </c>
      <c r="Q114" s="5">
        <v>1023</v>
      </c>
      <c r="R114" s="5">
        <v>94</v>
      </c>
      <c r="S114" s="5">
        <v>2588</v>
      </c>
      <c r="T114" s="5">
        <v>3.6581555978477001</v>
      </c>
      <c r="U114" s="6">
        <v>2029</v>
      </c>
      <c r="V114" s="6">
        <v>1.4499753573188701</v>
      </c>
      <c r="W114" s="6">
        <v>116</v>
      </c>
      <c r="X114" s="7">
        <v>0.20050000000000001</v>
      </c>
      <c r="Y114" s="8">
        <v>47538</v>
      </c>
      <c r="Z114" s="8">
        <v>3680</v>
      </c>
      <c r="AA114" s="8">
        <v>34</v>
      </c>
      <c r="AB114" s="8">
        <v>24.8333333333333</v>
      </c>
      <c r="AC114" s="8">
        <v>21</v>
      </c>
      <c r="AD114" s="8">
        <v>698</v>
      </c>
      <c r="AE114" s="8">
        <v>38</v>
      </c>
      <c r="AF114" s="8">
        <v>1310</v>
      </c>
      <c r="AG114" s="8">
        <v>94</v>
      </c>
      <c r="AH114" s="8">
        <v>3089</v>
      </c>
      <c r="AI114" s="8">
        <v>3.7519092900702402</v>
      </c>
      <c r="AJ114" s="6">
        <v>2169</v>
      </c>
      <c r="AK114" s="6">
        <v>1.6966343937298201</v>
      </c>
      <c r="AL114" s="6">
        <v>122</v>
      </c>
      <c r="AM114">
        <v>0</v>
      </c>
      <c r="AN114">
        <v>4</v>
      </c>
      <c r="AO114" t="s">
        <v>161</v>
      </c>
      <c r="AP114">
        <v>0.98181818181818103</v>
      </c>
      <c r="AQ114" t="s">
        <v>434</v>
      </c>
      <c r="AR114">
        <v>9.0909090909090905E-3</v>
      </c>
      <c r="AS114" t="s">
        <v>85</v>
      </c>
      <c r="AT114">
        <v>1</v>
      </c>
      <c r="AU114">
        <v>891</v>
      </c>
      <c r="AV114">
        <v>891</v>
      </c>
      <c r="AW114">
        <v>110499</v>
      </c>
    </row>
    <row r="115" spans="1:49" hidden="1" x14ac:dyDescent="0.3">
      <c r="A115" s="8">
        <f t="shared" si="3"/>
        <v>53604</v>
      </c>
      <c r="B115" s="8">
        <f t="shared" si="4"/>
        <v>114</v>
      </c>
      <c r="C115" s="8">
        <f>IF(LEFT(E115,12)="National Tec",MAX($C$2:C114)+1,0)</f>
        <v>0</v>
      </c>
      <c r="D115" t="s">
        <v>459</v>
      </c>
      <c r="E115" t="s">
        <v>379</v>
      </c>
      <c r="F115" t="s">
        <v>48</v>
      </c>
      <c r="G115">
        <v>331</v>
      </c>
      <c r="H115">
        <v>1975</v>
      </c>
      <c r="I115">
        <v>2020</v>
      </c>
      <c r="J115" s="5">
        <v>53604</v>
      </c>
      <c r="K115" s="5">
        <v>4118</v>
      </c>
      <c r="L115" s="5">
        <v>35</v>
      </c>
      <c r="M115" s="5">
        <v>18.749999999999901</v>
      </c>
      <c r="N115" s="5">
        <v>25</v>
      </c>
      <c r="O115" s="5">
        <v>91</v>
      </c>
      <c r="P115" s="5">
        <v>217</v>
      </c>
      <c r="Q115" s="5">
        <v>3698</v>
      </c>
      <c r="R115" s="5">
        <v>267</v>
      </c>
      <c r="S115" s="5">
        <v>3842</v>
      </c>
      <c r="T115" s="5">
        <v>3.6577388278594198</v>
      </c>
      <c r="U115" s="6">
        <v>2906</v>
      </c>
      <c r="V115" s="6">
        <v>1.4170681348933201</v>
      </c>
      <c r="W115" s="6">
        <v>230</v>
      </c>
      <c r="X115" s="7">
        <v>0.1244</v>
      </c>
      <c r="Y115" s="8">
        <v>53710</v>
      </c>
      <c r="Z115" s="8">
        <v>4703</v>
      </c>
      <c r="AA115" s="8">
        <v>37</v>
      </c>
      <c r="AB115" s="8">
        <v>19.6999999999999</v>
      </c>
      <c r="AC115" s="8">
        <v>25</v>
      </c>
      <c r="AD115" s="8">
        <v>114</v>
      </c>
      <c r="AE115" s="8">
        <v>217</v>
      </c>
      <c r="AF115" s="8">
        <v>4169</v>
      </c>
      <c r="AG115" s="8">
        <v>267</v>
      </c>
      <c r="AH115" s="8">
        <v>4341</v>
      </c>
      <c r="AI115" s="8">
        <v>3.7106505885093402</v>
      </c>
      <c r="AJ115" s="6">
        <v>3137</v>
      </c>
      <c r="AK115" s="6">
        <v>1.4992030602486399</v>
      </c>
      <c r="AL115" s="6">
        <v>260</v>
      </c>
      <c r="AM115">
        <v>0</v>
      </c>
      <c r="AN115">
        <v>154</v>
      </c>
      <c r="AO115" t="s">
        <v>234</v>
      </c>
      <c r="AP115">
        <v>0.49302325581395301</v>
      </c>
      <c r="AQ115" t="s">
        <v>127</v>
      </c>
      <c r="AR115">
        <v>0.13023255813953399</v>
      </c>
      <c r="AS115" t="s">
        <v>56</v>
      </c>
      <c r="AT115">
        <v>0.586046511627907</v>
      </c>
      <c r="AU115">
        <v>680</v>
      </c>
      <c r="AV115">
        <v>654</v>
      </c>
      <c r="AW115">
        <v>177931</v>
      </c>
    </row>
    <row r="116" spans="1:49" hidden="1" x14ac:dyDescent="0.3">
      <c r="A116" s="8">
        <f t="shared" si="3"/>
        <v>54675</v>
      </c>
      <c r="B116" s="8">
        <f t="shared" si="4"/>
        <v>115</v>
      </c>
      <c r="C116" s="8">
        <f>IF(LEFT(E116,12)="National Tec",MAX($C$2:C115)+1,0)</f>
        <v>0</v>
      </c>
      <c r="D116" t="s">
        <v>136</v>
      </c>
      <c r="E116" t="s">
        <v>78</v>
      </c>
      <c r="F116" t="s">
        <v>48</v>
      </c>
      <c r="G116">
        <v>52</v>
      </c>
      <c r="H116">
        <v>1989</v>
      </c>
      <c r="I116">
        <v>2020</v>
      </c>
      <c r="J116" s="5">
        <v>54675</v>
      </c>
      <c r="K116" s="5">
        <v>3448</v>
      </c>
      <c r="L116" s="5">
        <v>27</v>
      </c>
      <c r="M116" s="5">
        <v>13.276190476190401</v>
      </c>
      <c r="N116" s="5">
        <v>4</v>
      </c>
      <c r="O116" s="5">
        <v>810</v>
      </c>
      <c r="P116" s="5">
        <v>20</v>
      </c>
      <c r="Q116" s="5">
        <v>2383</v>
      </c>
      <c r="R116" s="5">
        <v>33</v>
      </c>
      <c r="S116" s="5">
        <v>2811</v>
      </c>
      <c r="T116" s="5">
        <v>3.650706474943</v>
      </c>
      <c r="U116" s="6">
        <v>2632</v>
      </c>
      <c r="V116" s="6">
        <v>1.31003039513677</v>
      </c>
      <c r="W116" s="6">
        <v>51</v>
      </c>
      <c r="X116" s="7">
        <v>7.6300000000000007E-2</v>
      </c>
      <c r="Y116" s="8">
        <v>59219</v>
      </c>
      <c r="Z116" s="8">
        <v>3733</v>
      </c>
      <c r="AA116" s="8">
        <v>29</v>
      </c>
      <c r="AB116" s="8">
        <v>13.8595238095238</v>
      </c>
      <c r="AC116" s="8">
        <v>4</v>
      </c>
      <c r="AD116" s="8">
        <v>857</v>
      </c>
      <c r="AE116" s="8">
        <v>20</v>
      </c>
      <c r="AF116" s="8">
        <v>2520</v>
      </c>
      <c r="AG116" s="8">
        <v>33</v>
      </c>
      <c r="AH116" s="8">
        <v>2972</v>
      </c>
      <c r="AI116" s="8">
        <v>3.6771047894813602</v>
      </c>
      <c r="AJ116" s="6">
        <v>2759</v>
      </c>
      <c r="AK116" s="6">
        <v>1.3530264588619001</v>
      </c>
      <c r="AL116" s="6">
        <v>51</v>
      </c>
      <c r="AM116">
        <v>0</v>
      </c>
      <c r="AN116">
        <v>121</v>
      </c>
      <c r="AO116" t="s">
        <v>80</v>
      </c>
      <c r="AP116">
        <v>0.59090909090909005</v>
      </c>
      <c r="AQ116" t="s">
        <v>73</v>
      </c>
      <c r="AR116">
        <v>9.0909090909090898E-2</v>
      </c>
      <c r="AS116" t="s">
        <v>137</v>
      </c>
      <c r="AT116">
        <v>0.59090909090909005</v>
      </c>
      <c r="AU116">
        <v>84</v>
      </c>
      <c r="AV116">
        <v>73</v>
      </c>
      <c r="AW116">
        <v>27014</v>
      </c>
    </row>
    <row r="117" spans="1:49" hidden="1" x14ac:dyDescent="0.3">
      <c r="A117" s="8">
        <f t="shared" si="3"/>
        <v>54793</v>
      </c>
      <c r="B117" s="8">
        <f t="shared" si="4"/>
        <v>116</v>
      </c>
      <c r="C117" s="8">
        <f>IF(LEFT(E117,12)="National Tec",MAX($C$2:C116)+1,0)</f>
        <v>0</v>
      </c>
      <c r="D117" t="s">
        <v>1014</v>
      </c>
      <c r="E117" t="s">
        <v>1015</v>
      </c>
      <c r="F117" t="s">
        <v>48</v>
      </c>
      <c r="G117">
        <v>131</v>
      </c>
      <c r="H117">
        <v>1994</v>
      </c>
      <c r="I117">
        <v>2019</v>
      </c>
      <c r="J117" s="5">
        <v>54793</v>
      </c>
      <c r="K117" s="5">
        <v>4104</v>
      </c>
      <c r="L117" s="5">
        <v>33</v>
      </c>
      <c r="M117" s="5">
        <v>16.7976819704182</v>
      </c>
      <c r="N117" s="5">
        <v>17</v>
      </c>
      <c r="O117" s="5">
        <v>331</v>
      </c>
      <c r="P117" s="5">
        <v>66</v>
      </c>
      <c r="Q117" s="5">
        <v>2014</v>
      </c>
      <c r="R117" s="5">
        <v>100</v>
      </c>
      <c r="S117" s="5">
        <v>2565</v>
      </c>
      <c r="T117" s="5">
        <v>3.6498555450408601</v>
      </c>
      <c r="U117" s="6">
        <v>3230</v>
      </c>
      <c r="V117" s="6">
        <v>1.27058823529411</v>
      </c>
      <c r="W117" s="6">
        <v>109</v>
      </c>
      <c r="X117" s="7">
        <v>0.1512</v>
      </c>
      <c r="Y117" s="8">
        <v>54408</v>
      </c>
      <c r="Z117" s="8">
        <v>4835</v>
      </c>
      <c r="AA117" s="8">
        <v>37</v>
      </c>
      <c r="AB117" s="8">
        <v>17.6848972913292</v>
      </c>
      <c r="AC117" s="8">
        <v>17</v>
      </c>
      <c r="AD117" s="8">
        <v>366</v>
      </c>
      <c r="AE117" s="8">
        <v>66</v>
      </c>
      <c r="AF117" s="8">
        <v>2293</v>
      </c>
      <c r="AG117" s="8">
        <v>100</v>
      </c>
      <c r="AH117" s="8">
        <v>2889</v>
      </c>
      <c r="AI117" s="8">
        <v>3.7062814693807802</v>
      </c>
      <c r="AJ117" s="6">
        <v>3568</v>
      </c>
      <c r="AK117" s="6">
        <v>1.3551008968609799</v>
      </c>
      <c r="AL117" s="6">
        <v>113</v>
      </c>
      <c r="AM117">
        <v>0</v>
      </c>
      <c r="AN117">
        <v>69</v>
      </c>
      <c r="AO117" t="s">
        <v>49</v>
      </c>
      <c r="AP117">
        <v>0.72380952380952301</v>
      </c>
      <c r="AQ117" t="s">
        <v>105</v>
      </c>
      <c r="AR117">
        <v>7.6190476190476197E-2</v>
      </c>
      <c r="AS117" t="s">
        <v>51</v>
      </c>
      <c r="AT117">
        <v>1</v>
      </c>
      <c r="AU117">
        <v>1290</v>
      </c>
      <c r="AV117">
        <v>1297</v>
      </c>
      <c r="AW117">
        <v>69094</v>
      </c>
    </row>
    <row r="118" spans="1:49" hidden="1" x14ac:dyDescent="0.3">
      <c r="A118" s="8">
        <f t="shared" si="3"/>
        <v>54940</v>
      </c>
      <c r="B118" s="8">
        <f t="shared" si="4"/>
        <v>117</v>
      </c>
      <c r="C118" s="8">
        <f>IF(LEFT(E118,12)="National Tec",MAX($C$2:C117)+1,0)</f>
        <v>0</v>
      </c>
      <c r="D118" t="s">
        <v>628</v>
      </c>
      <c r="E118" t="s">
        <v>78</v>
      </c>
      <c r="F118" t="s">
        <v>48</v>
      </c>
      <c r="G118">
        <v>190</v>
      </c>
      <c r="H118">
        <v>1997</v>
      </c>
      <c r="I118">
        <v>2020</v>
      </c>
      <c r="J118" s="5">
        <v>54940</v>
      </c>
      <c r="K118" s="5">
        <v>4489</v>
      </c>
      <c r="L118" s="5">
        <v>33</v>
      </c>
      <c r="M118" s="5">
        <v>19.933333333333302</v>
      </c>
      <c r="N118" s="5">
        <v>6</v>
      </c>
      <c r="O118" s="5">
        <v>145</v>
      </c>
      <c r="P118" s="5">
        <v>64</v>
      </c>
      <c r="Q118" s="5">
        <v>2271</v>
      </c>
      <c r="R118" s="5">
        <v>163</v>
      </c>
      <c r="S118" s="5">
        <v>3140</v>
      </c>
      <c r="T118" s="5">
        <v>3.6488887357255302</v>
      </c>
      <c r="U118" s="6">
        <v>2740</v>
      </c>
      <c r="V118" s="6">
        <v>1.6383211678832099</v>
      </c>
      <c r="W118" s="6">
        <v>151</v>
      </c>
      <c r="X118" s="7">
        <v>0.13170000000000001</v>
      </c>
      <c r="Y118" s="8">
        <v>53182</v>
      </c>
      <c r="Z118" s="8">
        <v>5170</v>
      </c>
      <c r="AA118" s="8">
        <v>37</v>
      </c>
      <c r="AB118" s="8">
        <v>21.933333333333302</v>
      </c>
      <c r="AC118" s="8">
        <v>6</v>
      </c>
      <c r="AD118" s="8">
        <v>159</v>
      </c>
      <c r="AE118" s="8">
        <v>64</v>
      </c>
      <c r="AF118" s="8">
        <v>2565</v>
      </c>
      <c r="AG118" s="8">
        <v>163</v>
      </c>
      <c r="AH118" s="8">
        <v>3681</v>
      </c>
      <c r="AI118" s="8">
        <v>3.71400953587227</v>
      </c>
      <c r="AJ118" s="6">
        <v>2951</v>
      </c>
      <c r="AK118" s="6">
        <v>1.75194849203659</v>
      </c>
      <c r="AL118" s="6">
        <v>155</v>
      </c>
      <c r="AM118">
        <v>0</v>
      </c>
      <c r="AN118">
        <v>18</v>
      </c>
      <c r="AO118" t="s">
        <v>100</v>
      </c>
      <c r="AP118">
        <v>0.26775956284153002</v>
      </c>
      <c r="AQ118" t="s">
        <v>357</v>
      </c>
      <c r="AR118">
        <v>0.25683060109289602</v>
      </c>
      <c r="AS118" t="s">
        <v>85</v>
      </c>
      <c r="AT118">
        <v>0.81420765027322395</v>
      </c>
      <c r="AU118">
        <v>1394</v>
      </c>
      <c r="AV118">
        <v>1371</v>
      </c>
      <c r="AW118">
        <v>224856</v>
      </c>
    </row>
    <row r="119" spans="1:49" hidden="1" x14ac:dyDescent="0.3">
      <c r="A119" s="8">
        <f t="shared" si="3"/>
        <v>55244</v>
      </c>
      <c r="B119" s="8">
        <f t="shared" si="4"/>
        <v>118</v>
      </c>
      <c r="C119" s="8">
        <f>IF(LEFT(E119,12)="National Tec",MAX($C$2:C118)+1,0)</f>
        <v>0</v>
      </c>
      <c r="D119" t="s">
        <v>119</v>
      </c>
      <c r="E119" t="s">
        <v>120</v>
      </c>
      <c r="F119" t="s">
        <v>48</v>
      </c>
      <c r="G119">
        <v>79</v>
      </c>
      <c r="H119">
        <v>2003</v>
      </c>
      <c r="I119">
        <v>2019</v>
      </c>
      <c r="J119" s="5">
        <v>55244</v>
      </c>
      <c r="K119" s="5">
        <v>5003</v>
      </c>
      <c r="L119" s="5">
        <v>34</v>
      </c>
      <c r="M119" s="5">
        <v>14.8333333333333</v>
      </c>
      <c r="N119" s="5">
        <v>3</v>
      </c>
      <c r="O119" s="5">
        <v>219</v>
      </c>
      <c r="P119" s="5">
        <v>20</v>
      </c>
      <c r="Q119" s="5">
        <v>2165</v>
      </c>
      <c r="R119" s="5">
        <v>44</v>
      </c>
      <c r="S119" s="5">
        <v>3690</v>
      </c>
      <c r="T119" s="5">
        <v>3.6469015774582298</v>
      </c>
      <c r="U119" s="6">
        <v>3170</v>
      </c>
      <c r="V119" s="6">
        <v>1.5782334384858001</v>
      </c>
      <c r="W119" s="6">
        <v>73</v>
      </c>
      <c r="X119" s="7">
        <v>0.12529999999999999</v>
      </c>
      <c r="Y119" s="8">
        <v>57113</v>
      </c>
      <c r="Z119" s="8">
        <v>5720</v>
      </c>
      <c r="AA119" s="8">
        <v>37</v>
      </c>
      <c r="AB119" s="8">
        <v>15.783333333333299</v>
      </c>
      <c r="AC119" s="8">
        <v>3</v>
      </c>
      <c r="AD119" s="8">
        <v>233</v>
      </c>
      <c r="AE119" s="8">
        <v>20</v>
      </c>
      <c r="AF119" s="8">
        <v>2338</v>
      </c>
      <c r="AG119" s="8">
        <v>44</v>
      </c>
      <c r="AH119" s="8">
        <v>4120</v>
      </c>
      <c r="AI119" s="8">
        <v>3.68967045785632</v>
      </c>
      <c r="AJ119" s="6">
        <v>3304</v>
      </c>
      <c r="AK119" s="6">
        <v>1.7312348668280799</v>
      </c>
      <c r="AL119" s="6">
        <v>76</v>
      </c>
      <c r="AM119">
        <v>0</v>
      </c>
      <c r="AN119">
        <v>117</v>
      </c>
      <c r="AO119" t="s">
        <v>54</v>
      </c>
      <c r="AP119">
        <v>0.90666666666666595</v>
      </c>
      <c r="AQ119" t="s">
        <v>108</v>
      </c>
      <c r="AR119">
        <v>5.3333333333333302E-2</v>
      </c>
      <c r="AS119" t="s">
        <v>56</v>
      </c>
      <c r="AT119">
        <v>0.90666666666666595</v>
      </c>
      <c r="AU119">
        <v>566</v>
      </c>
      <c r="AV119">
        <v>532</v>
      </c>
      <c r="AW119">
        <v>186014</v>
      </c>
    </row>
    <row r="120" spans="1:49" hidden="1" x14ac:dyDescent="0.3">
      <c r="A120" s="8">
        <f t="shared" si="3"/>
        <v>55441</v>
      </c>
      <c r="B120" s="8">
        <f t="shared" si="4"/>
        <v>119</v>
      </c>
      <c r="C120" s="8">
        <f>IF(LEFT(E120,12)="National Tec",MAX($C$2:C119)+1,0)</f>
        <v>0</v>
      </c>
      <c r="D120" t="s">
        <v>380</v>
      </c>
      <c r="E120" t="s">
        <v>381</v>
      </c>
      <c r="F120" t="s">
        <v>48</v>
      </c>
      <c r="G120">
        <v>163</v>
      </c>
      <c r="H120">
        <v>1997</v>
      </c>
      <c r="I120">
        <v>2020</v>
      </c>
      <c r="J120" s="5">
        <v>55441</v>
      </c>
      <c r="K120" s="5">
        <v>3484</v>
      </c>
      <c r="L120" s="5">
        <v>33</v>
      </c>
      <c r="M120" s="5">
        <v>16.933601124246501</v>
      </c>
      <c r="N120" s="5">
        <v>7</v>
      </c>
      <c r="O120" s="5">
        <v>341</v>
      </c>
      <c r="P120" s="5">
        <v>83</v>
      </c>
      <c r="Q120" s="5">
        <v>2068</v>
      </c>
      <c r="R120" s="5">
        <v>119</v>
      </c>
      <c r="S120" s="5">
        <v>2641</v>
      </c>
      <c r="T120" s="5">
        <v>3.6455818096707402</v>
      </c>
      <c r="U120" s="6">
        <v>3093</v>
      </c>
      <c r="V120" s="6">
        <v>1.1264144843194299</v>
      </c>
      <c r="W120" s="6">
        <v>147</v>
      </c>
      <c r="X120" s="7">
        <v>0.1366</v>
      </c>
      <c r="Y120" s="8">
        <v>54631</v>
      </c>
      <c r="Z120" s="8">
        <v>4035</v>
      </c>
      <c r="AA120" s="8">
        <v>36</v>
      </c>
      <c r="AB120" s="8">
        <v>18.933601124246501</v>
      </c>
      <c r="AC120" s="8">
        <v>7</v>
      </c>
      <c r="AD120" s="8">
        <v>368</v>
      </c>
      <c r="AE120" s="8">
        <v>83</v>
      </c>
      <c r="AF120" s="8">
        <v>2322</v>
      </c>
      <c r="AG120" s="8">
        <v>119</v>
      </c>
      <c r="AH120" s="8">
        <v>2977</v>
      </c>
      <c r="AI120" s="8">
        <v>3.70488990112151</v>
      </c>
      <c r="AJ120" s="6">
        <v>3391</v>
      </c>
      <c r="AK120" s="6">
        <v>1.18991447950457</v>
      </c>
      <c r="AL120" s="6">
        <v>152</v>
      </c>
      <c r="AM120">
        <v>0</v>
      </c>
      <c r="AN120">
        <v>35</v>
      </c>
      <c r="AO120" t="s">
        <v>183</v>
      </c>
      <c r="AP120">
        <v>0.38815789473684198</v>
      </c>
      <c r="AQ120" t="s">
        <v>286</v>
      </c>
      <c r="AR120">
        <v>0.15131578947368399</v>
      </c>
      <c r="AS120" t="s">
        <v>178</v>
      </c>
      <c r="AT120">
        <v>0.53947368421052599</v>
      </c>
      <c r="AU120">
        <v>1348</v>
      </c>
      <c r="AV120">
        <v>1392</v>
      </c>
      <c r="AW120">
        <v>134369</v>
      </c>
    </row>
    <row r="121" spans="1:49" hidden="1" x14ac:dyDescent="0.3">
      <c r="A121" s="8">
        <f t="shared" si="3"/>
        <v>55705</v>
      </c>
      <c r="B121" s="8">
        <f t="shared" si="4"/>
        <v>120</v>
      </c>
      <c r="C121" s="8">
        <f>IF(LEFT(E121,12)="National Tec",MAX($C$2:C120)+1,0)</f>
        <v>0</v>
      </c>
      <c r="D121" t="s">
        <v>415</v>
      </c>
      <c r="E121" t="s">
        <v>71</v>
      </c>
      <c r="F121" t="s">
        <v>48</v>
      </c>
      <c r="G121">
        <v>215</v>
      </c>
      <c r="H121">
        <v>2003</v>
      </c>
      <c r="I121">
        <v>2020</v>
      </c>
      <c r="J121" s="5">
        <v>55705</v>
      </c>
      <c r="K121" s="5">
        <v>4416</v>
      </c>
      <c r="L121" s="5">
        <v>37</v>
      </c>
      <c r="M121" s="5">
        <v>18.8638636363636</v>
      </c>
      <c r="N121" s="5">
        <v>9</v>
      </c>
      <c r="O121" s="5">
        <v>121</v>
      </c>
      <c r="P121" s="5">
        <v>100</v>
      </c>
      <c r="Q121" s="5">
        <v>2616</v>
      </c>
      <c r="R121" s="5">
        <v>127</v>
      </c>
      <c r="S121" s="5">
        <v>2814</v>
      </c>
      <c r="T121" s="5">
        <v>3.6439882656947198</v>
      </c>
      <c r="U121" s="6">
        <v>3971</v>
      </c>
      <c r="V121" s="6">
        <v>1.1120624527826699</v>
      </c>
      <c r="W121" s="6">
        <v>188</v>
      </c>
      <c r="X121" s="7">
        <v>0.20330000000000001</v>
      </c>
      <c r="Y121" s="8">
        <v>51691</v>
      </c>
      <c r="Z121" s="8">
        <v>5543</v>
      </c>
      <c r="AA121" s="8">
        <v>40</v>
      </c>
      <c r="AB121" s="8">
        <v>20.4604836829836</v>
      </c>
      <c r="AC121" s="8">
        <v>9</v>
      </c>
      <c r="AD121" s="8">
        <v>142</v>
      </c>
      <c r="AE121" s="8">
        <v>100</v>
      </c>
      <c r="AF121" s="8">
        <v>3223</v>
      </c>
      <c r="AG121" s="8">
        <v>127</v>
      </c>
      <c r="AH121" s="8">
        <v>3492</v>
      </c>
      <c r="AI121" s="8">
        <v>3.7240254087615399</v>
      </c>
      <c r="AJ121" s="6">
        <v>4385</v>
      </c>
      <c r="AK121" s="6">
        <v>1.2640820980615699</v>
      </c>
      <c r="AL121" s="6">
        <v>198</v>
      </c>
      <c r="AM121">
        <v>1</v>
      </c>
      <c r="AN121">
        <v>74</v>
      </c>
      <c r="AO121" t="s">
        <v>91</v>
      </c>
      <c r="AP121">
        <v>0.44134078212290501</v>
      </c>
      <c r="AQ121" t="s">
        <v>416</v>
      </c>
      <c r="AR121">
        <v>0.37430167597765301</v>
      </c>
      <c r="AS121" t="s">
        <v>51</v>
      </c>
      <c r="AT121">
        <v>0.972067039106145</v>
      </c>
      <c r="AU121">
        <v>1958</v>
      </c>
      <c r="AV121">
        <v>2100</v>
      </c>
      <c r="AW121">
        <v>152312</v>
      </c>
    </row>
    <row r="122" spans="1:49" hidden="1" x14ac:dyDescent="0.3">
      <c r="A122" s="8">
        <f t="shared" si="3"/>
        <v>55727</v>
      </c>
      <c r="B122" s="8">
        <f t="shared" si="4"/>
        <v>121</v>
      </c>
      <c r="C122" s="8">
        <f>IF(LEFT(E122,12)="National Tec",MAX($C$2:C121)+1,0)</f>
        <v>0</v>
      </c>
      <c r="D122" t="s">
        <v>727</v>
      </c>
      <c r="E122" t="s">
        <v>122</v>
      </c>
      <c r="F122" t="s">
        <v>48</v>
      </c>
      <c r="G122">
        <v>197</v>
      </c>
      <c r="H122">
        <v>1968</v>
      </c>
      <c r="I122">
        <v>2019</v>
      </c>
      <c r="J122" s="5">
        <v>55727</v>
      </c>
      <c r="K122" s="5">
        <v>2995</v>
      </c>
      <c r="L122" s="5">
        <v>26</v>
      </c>
      <c r="M122" s="5">
        <v>18.9214285714285</v>
      </c>
      <c r="N122" s="5">
        <v>50</v>
      </c>
      <c r="O122" s="5">
        <v>830</v>
      </c>
      <c r="P122" s="5">
        <v>90</v>
      </c>
      <c r="Q122" s="5">
        <v>1358</v>
      </c>
      <c r="R122" s="5">
        <v>173</v>
      </c>
      <c r="S122" s="5">
        <v>2312</v>
      </c>
      <c r="T122" s="5">
        <v>3.6437742916467899</v>
      </c>
      <c r="U122" s="6">
        <v>2156</v>
      </c>
      <c r="V122" s="6">
        <v>1.3891465677179899</v>
      </c>
      <c r="W122" s="6">
        <v>155</v>
      </c>
      <c r="X122" s="7">
        <v>0.31709999999999999</v>
      </c>
      <c r="Y122" s="8">
        <v>36843</v>
      </c>
      <c r="Z122" s="8">
        <v>4386</v>
      </c>
      <c r="AA122" s="8">
        <v>35</v>
      </c>
      <c r="AB122" s="8">
        <v>23.826190476190401</v>
      </c>
      <c r="AC122" s="8">
        <v>50</v>
      </c>
      <c r="AD122" s="8">
        <v>1093</v>
      </c>
      <c r="AE122" s="8">
        <v>90</v>
      </c>
      <c r="AF122" s="8">
        <v>1836</v>
      </c>
      <c r="AG122" s="8">
        <v>173</v>
      </c>
      <c r="AH122" s="8">
        <v>3286</v>
      </c>
      <c r="AI122" s="8">
        <v>3.8325992926398098</v>
      </c>
      <c r="AJ122" s="6">
        <v>2622</v>
      </c>
      <c r="AK122" s="6">
        <v>1.67276887871853</v>
      </c>
      <c r="AL122" s="6">
        <v>173</v>
      </c>
      <c r="AM122">
        <v>0</v>
      </c>
      <c r="AN122">
        <v>23</v>
      </c>
      <c r="AO122" t="s">
        <v>161</v>
      </c>
      <c r="AP122">
        <v>0.88034188034187999</v>
      </c>
      <c r="AQ122" t="s">
        <v>357</v>
      </c>
      <c r="AR122">
        <v>8.5470085470085402E-2</v>
      </c>
      <c r="AS122" t="s">
        <v>85</v>
      </c>
      <c r="AT122">
        <v>1</v>
      </c>
      <c r="AU122">
        <v>669</v>
      </c>
      <c r="AV122">
        <v>916</v>
      </c>
      <c r="AW122">
        <v>110499</v>
      </c>
    </row>
    <row r="123" spans="1:49" hidden="1" x14ac:dyDescent="0.3">
      <c r="A123" s="8">
        <f t="shared" si="3"/>
        <v>55999</v>
      </c>
      <c r="B123" s="8">
        <f t="shared" si="4"/>
        <v>122</v>
      </c>
      <c r="C123" s="8">
        <f>IF(LEFT(E123,12)="National Tec",MAX($C$2:C122)+1,0)</f>
        <v>0</v>
      </c>
      <c r="D123" t="s">
        <v>243</v>
      </c>
      <c r="E123" t="s">
        <v>71</v>
      </c>
      <c r="F123" t="s">
        <v>48</v>
      </c>
      <c r="G123">
        <v>143</v>
      </c>
      <c r="H123">
        <v>1983</v>
      </c>
      <c r="I123">
        <v>2020</v>
      </c>
      <c r="J123" s="5">
        <v>55999</v>
      </c>
      <c r="K123" s="5">
        <v>7355</v>
      </c>
      <c r="L123" s="5">
        <v>45</v>
      </c>
      <c r="M123" s="5">
        <v>21.667099567099498</v>
      </c>
      <c r="N123" s="5">
        <v>3</v>
      </c>
      <c r="O123" s="5">
        <v>75</v>
      </c>
      <c r="P123" s="5">
        <v>24</v>
      </c>
      <c r="Q123" s="5">
        <v>633</v>
      </c>
      <c r="R123" s="5">
        <v>87</v>
      </c>
      <c r="S123" s="5">
        <v>5340</v>
      </c>
      <c r="T123" s="5">
        <v>3.6423836322363701</v>
      </c>
      <c r="U123" s="6">
        <v>6328</v>
      </c>
      <c r="V123" s="6">
        <v>1.16229456384323</v>
      </c>
      <c r="W123" s="6">
        <v>135</v>
      </c>
      <c r="X123" s="7">
        <v>8.3900000000000002E-2</v>
      </c>
      <c r="Y123" s="8">
        <v>58271</v>
      </c>
      <c r="Z123" s="8">
        <v>8029</v>
      </c>
      <c r="AA123" s="8">
        <v>48</v>
      </c>
      <c r="AB123" s="8">
        <v>22.226623376623301</v>
      </c>
      <c r="AC123" s="8">
        <v>3</v>
      </c>
      <c r="AD123" s="8">
        <v>87</v>
      </c>
      <c r="AE123" s="8">
        <v>24</v>
      </c>
      <c r="AF123" s="8">
        <v>756</v>
      </c>
      <c r="AG123" s="8">
        <v>87</v>
      </c>
      <c r="AH123" s="8">
        <v>5781</v>
      </c>
      <c r="AI123" s="8">
        <v>3.6826538763822998</v>
      </c>
      <c r="AJ123" s="6">
        <v>6532</v>
      </c>
      <c r="AK123" s="6">
        <v>1.22917942437232</v>
      </c>
      <c r="AL123" s="6">
        <v>138</v>
      </c>
      <c r="AM123">
        <v>0</v>
      </c>
      <c r="AN123">
        <v>106</v>
      </c>
      <c r="AO123" t="s">
        <v>139</v>
      </c>
      <c r="AP123">
        <v>0.60360360360360299</v>
      </c>
      <c r="AQ123" t="s">
        <v>76</v>
      </c>
      <c r="AR123">
        <v>0.18918918918918901</v>
      </c>
      <c r="AS123" t="s">
        <v>187</v>
      </c>
      <c r="AT123">
        <v>0.79279279279279202</v>
      </c>
      <c r="AU123">
        <v>301</v>
      </c>
      <c r="AV123">
        <v>272</v>
      </c>
      <c r="AW123">
        <v>66925</v>
      </c>
    </row>
    <row r="124" spans="1:49" hidden="1" x14ac:dyDescent="0.3">
      <c r="A124" s="8">
        <f t="shared" si="3"/>
        <v>56282</v>
      </c>
      <c r="B124" s="8">
        <f t="shared" si="4"/>
        <v>123</v>
      </c>
      <c r="C124" s="8">
        <f>IF(LEFT(E124,12)="National Tec",MAX($C$2:C123)+1,0)</f>
        <v>0</v>
      </c>
      <c r="D124" t="s">
        <v>570</v>
      </c>
      <c r="E124" t="s">
        <v>122</v>
      </c>
      <c r="F124" t="s">
        <v>48</v>
      </c>
      <c r="G124">
        <v>107</v>
      </c>
      <c r="H124">
        <v>1988</v>
      </c>
      <c r="I124">
        <v>2020</v>
      </c>
      <c r="J124" s="5">
        <v>56282</v>
      </c>
      <c r="K124" s="5">
        <v>2859</v>
      </c>
      <c r="L124" s="5">
        <v>29</v>
      </c>
      <c r="M124" s="5">
        <v>21.6666666666666</v>
      </c>
      <c r="N124" s="5">
        <v>33</v>
      </c>
      <c r="O124" s="5">
        <v>731</v>
      </c>
      <c r="P124" s="5">
        <v>42</v>
      </c>
      <c r="Q124" s="5">
        <v>779</v>
      </c>
      <c r="R124" s="5">
        <v>94</v>
      </c>
      <c r="S124" s="5">
        <v>2633</v>
      </c>
      <c r="T124" s="5">
        <v>3.6406630141163401</v>
      </c>
      <c r="U124" s="6">
        <v>2045</v>
      </c>
      <c r="V124" s="6">
        <v>1.39804400977995</v>
      </c>
      <c r="W124" s="6">
        <v>91</v>
      </c>
      <c r="X124" s="7">
        <v>0.17799999999999999</v>
      </c>
      <c r="Y124" s="8">
        <v>52193</v>
      </c>
      <c r="Z124" s="8">
        <v>3478</v>
      </c>
      <c r="AA124" s="8">
        <v>33</v>
      </c>
      <c r="AB124" s="8">
        <v>23.283333333333299</v>
      </c>
      <c r="AC124" s="8">
        <v>33</v>
      </c>
      <c r="AD124" s="8">
        <v>851</v>
      </c>
      <c r="AE124" s="8">
        <v>42</v>
      </c>
      <c r="AF124" s="8">
        <v>937</v>
      </c>
      <c r="AG124" s="8">
        <v>94</v>
      </c>
      <c r="AH124" s="8">
        <v>3175</v>
      </c>
      <c r="AI124" s="8">
        <v>3.7206363079481801</v>
      </c>
      <c r="AJ124" s="6">
        <v>2224</v>
      </c>
      <c r="AK124" s="6">
        <v>1.5638489208633</v>
      </c>
      <c r="AL124" s="6">
        <v>99</v>
      </c>
      <c r="AM124">
        <v>0</v>
      </c>
      <c r="AN124">
        <v>4</v>
      </c>
      <c r="AO124" t="s">
        <v>161</v>
      </c>
      <c r="AP124">
        <v>0.91764705882352904</v>
      </c>
      <c r="AQ124" t="s">
        <v>357</v>
      </c>
      <c r="AR124">
        <v>4.7058823529411702E-2</v>
      </c>
      <c r="AS124" t="s">
        <v>85</v>
      </c>
      <c r="AT124">
        <v>1</v>
      </c>
      <c r="AU124">
        <v>990</v>
      </c>
      <c r="AV124">
        <v>925</v>
      </c>
      <c r="AW124">
        <v>110499</v>
      </c>
    </row>
    <row r="125" spans="1:49" x14ac:dyDescent="0.3">
      <c r="A125" s="8">
        <f t="shared" si="3"/>
        <v>56838</v>
      </c>
      <c r="B125" s="8">
        <f t="shared" si="4"/>
        <v>124</v>
      </c>
      <c r="C125" s="8">
        <f>IF(LEFT(E125,12)="National Tec",MAX($C$2:C124)+1,0)</f>
        <v>14</v>
      </c>
      <c r="D125" t="s">
        <v>131</v>
      </c>
      <c r="E125" t="s">
        <v>132</v>
      </c>
      <c r="F125" t="s">
        <v>48</v>
      </c>
      <c r="G125">
        <v>103</v>
      </c>
      <c r="H125">
        <v>1997</v>
      </c>
      <c r="I125">
        <v>2019</v>
      </c>
      <c r="J125" s="5">
        <v>56838</v>
      </c>
      <c r="K125" s="5">
        <v>5041</v>
      </c>
      <c r="L125" s="5">
        <v>34</v>
      </c>
      <c r="M125" s="5">
        <v>18.6166666666666</v>
      </c>
      <c r="N125" s="5">
        <v>12</v>
      </c>
      <c r="O125" s="5">
        <v>328</v>
      </c>
      <c r="P125" s="5">
        <v>37</v>
      </c>
      <c r="Q125" s="5">
        <v>923</v>
      </c>
      <c r="R125" s="5">
        <v>75</v>
      </c>
      <c r="S125" s="5">
        <v>2905</v>
      </c>
      <c r="T125" s="5">
        <v>3.6372085060232902</v>
      </c>
      <c r="U125" s="6">
        <v>3441</v>
      </c>
      <c r="V125" s="6">
        <v>1.4649811101424</v>
      </c>
      <c r="W125" s="6">
        <v>92</v>
      </c>
      <c r="X125" s="7">
        <v>0.1479</v>
      </c>
      <c r="Y125" s="8">
        <v>55460</v>
      </c>
      <c r="Z125" s="8">
        <v>5916</v>
      </c>
      <c r="AA125" s="8">
        <v>38</v>
      </c>
      <c r="AB125" s="8">
        <v>20.149999999999999</v>
      </c>
      <c r="AC125" s="8">
        <v>12</v>
      </c>
      <c r="AD125" s="8">
        <v>353</v>
      </c>
      <c r="AE125" s="8">
        <v>37</v>
      </c>
      <c r="AF125" s="8">
        <v>1048</v>
      </c>
      <c r="AG125" s="8">
        <v>75</v>
      </c>
      <c r="AH125" s="8">
        <v>3434</v>
      </c>
      <c r="AI125" s="8">
        <v>3.6995723349467999</v>
      </c>
      <c r="AJ125" s="6">
        <v>3607</v>
      </c>
      <c r="AK125" s="6">
        <v>1.6401441641253101</v>
      </c>
      <c r="AL125" s="6">
        <v>94</v>
      </c>
      <c r="AM125">
        <v>0</v>
      </c>
      <c r="AN125">
        <v>113</v>
      </c>
      <c r="AO125" t="s">
        <v>54</v>
      </c>
      <c r="AP125">
        <v>0.81914893617021201</v>
      </c>
      <c r="AQ125" t="s">
        <v>133</v>
      </c>
      <c r="AR125">
        <v>6.3829787234042507E-2</v>
      </c>
      <c r="AS125" t="s">
        <v>56</v>
      </c>
      <c r="AT125">
        <v>0.81914893617021201</v>
      </c>
      <c r="AU125">
        <v>540</v>
      </c>
      <c r="AV125">
        <v>553</v>
      </c>
      <c r="AW125">
        <v>186014</v>
      </c>
    </row>
    <row r="126" spans="1:49" hidden="1" x14ac:dyDescent="0.3">
      <c r="A126" s="8">
        <f t="shared" si="3"/>
        <v>57188</v>
      </c>
      <c r="B126" s="8">
        <f t="shared" si="4"/>
        <v>125</v>
      </c>
      <c r="C126" s="8">
        <f>IF(LEFT(E126,12)="National Tec",MAX($C$2:C125)+1,0)</f>
        <v>0</v>
      </c>
      <c r="D126" t="s">
        <v>222</v>
      </c>
      <c r="E126" t="s">
        <v>223</v>
      </c>
      <c r="F126" t="s">
        <v>48</v>
      </c>
      <c r="G126">
        <v>140</v>
      </c>
      <c r="H126">
        <v>1995</v>
      </c>
      <c r="I126">
        <v>2020</v>
      </c>
      <c r="J126" s="5">
        <v>57188</v>
      </c>
      <c r="K126" s="5">
        <v>6229</v>
      </c>
      <c r="L126" s="5">
        <v>45</v>
      </c>
      <c r="M126" s="5">
        <v>16.894913419913401</v>
      </c>
      <c r="N126" s="5">
        <v>2</v>
      </c>
      <c r="O126" s="5">
        <v>37</v>
      </c>
      <c r="P126" s="5">
        <v>31</v>
      </c>
      <c r="Q126" s="5">
        <v>3072</v>
      </c>
      <c r="R126" s="5">
        <v>67</v>
      </c>
      <c r="S126" s="5">
        <v>4401</v>
      </c>
      <c r="T126" s="5">
        <v>3.6349969708471601</v>
      </c>
      <c r="U126" s="6">
        <v>3172</v>
      </c>
      <c r="V126" s="6">
        <v>1.96374527112232</v>
      </c>
      <c r="W126" s="6">
        <v>133</v>
      </c>
      <c r="X126" s="7">
        <v>0.2059</v>
      </c>
      <c r="Y126" s="8">
        <v>47527</v>
      </c>
      <c r="Z126" s="8">
        <v>7844</v>
      </c>
      <c r="AA126" s="8">
        <v>51</v>
      </c>
      <c r="AB126" s="8">
        <v>19.941738816738798</v>
      </c>
      <c r="AC126" s="8">
        <v>2</v>
      </c>
      <c r="AD126" s="8">
        <v>52</v>
      </c>
      <c r="AE126" s="8">
        <v>31</v>
      </c>
      <c r="AF126" s="8">
        <v>3737</v>
      </c>
      <c r="AG126" s="8">
        <v>67</v>
      </c>
      <c r="AH126" s="8">
        <v>5353</v>
      </c>
      <c r="AI126" s="8">
        <v>3.75200053893218</v>
      </c>
      <c r="AJ126" s="6">
        <v>3437</v>
      </c>
      <c r="AK126" s="6">
        <v>2.2822228687809099</v>
      </c>
      <c r="AL126" s="6">
        <v>135</v>
      </c>
      <c r="AM126">
        <v>0</v>
      </c>
      <c r="AN126">
        <v>87</v>
      </c>
      <c r="AO126" t="s">
        <v>96</v>
      </c>
      <c r="AP126">
        <v>0.52631578947368396</v>
      </c>
      <c r="AQ126" t="s">
        <v>183</v>
      </c>
      <c r="AR126">
        <v>0.14285714285714199</v>
      </c>
      <c r="AS126" t="s">
        <v>56</v>
      </c>
      <c r="AT126">
        <v>0.61654135338345795</v>
      </c>
      <c r="AU126">
        <v>138</v>
      </c>
      <c r="AV126">
        <v>177</v>
      </c>
      <c r="AW126">
        <v>50343</v>
      </c>
    </row>
    <row r="127" spans="1:49" hidden="1" x14ac:dyDescent="0.3">
      <c r="A127" s="8">
        <f t="shared" si="3"/>
        <v>57276</v>
      </c>
      <c r="B127" s="8">
        <f t="shared" si="4"/>
        <v>126</v>
      </c>
      <c r="C127" s="8">
        <f>IF(LEFT(E127,12)="National Tec",MAX($C$2:C126)+1,0)</f>
        <v>0</v>
      </c>
      <c r="D127" t="s">
        <v>316</v>
      </c>
      <c r="E127" t="s">
        <v>47</v>
      </c>
      <c r="F127" t="s">
        <v>48</v>
      </c>
      <c r="G127">
        <v>380</v>
      </c>
      <c r="H127">
        <v>1991</v>
      </c>
      <c r="I127">
        <v>2020</v>
      </c>
      <c r="J127" s="5">
        <v>57276</v>
      </c>
      <c r="K127" s="5">
        <v>12614</v>
      </c>
      <c r="L127" s="5">
        <v>53</v>
      </c>
      <c r="M127" s="5">
        <v>15.878142247561</v>
      </c>
      <c r="N127" s="5">
        <v>2</v>
      </c>
      <c r="O127" s="5">
        <v>32</v>
      </c>
      <c r="P127" s="5">
        <v>47</v>
      </c>
      <c r="Q127" s="5">
        <v>1904</v>
      </c>
      <c r="R127" s="5">
        <v>126</v>
      </c>
      <c r="S127" s="5">
        <v>3382</v>
      </c>
      <c r="T127" s="5">
        <v>3.6343585047853502</v>
      </c>
      <c r="U127" s="6">
        <v>10290</v>
      </c>
      <c r="V127" s="6">
        <v>1.2258503401360501</v>
      </c>
      <c r="W127" s="6">
        <v>341</v>
      </c>
      <c r="X127" s="7">
        <v>0.28689999999999999</v>
      </c>
      <c r="Y127" s="8">
        <v>47714</v>
      </c>
      <c r="Z127" s="8">
        <v>17690</v>
      </c>
      <c r="AA127" s="8">
        <v>65</v>
      </c>
      <c r="AB127" s="8">
        <v>17.9854218445101</v>
      </c>
      <c r="AC127" s="8">
        <v>2</v>
      </c>
      <c r="AD127" s="8">
        <v>35</v>
      </c>
      <c r="AE127" s="8">
        <v>47</v>
      </c>
      <c r="AF127" s="8">
        <v>2436</v>
      </c>
      <c r="AG127" s="8">
        <v>126</v>
      </c>
      <c r="AH127" s="8">
        <v>4235</v>
      </c>
      <c r="AI127" s="8">
        <v>3.7508727291703301</v>
      </c>
      <c r="AJ127" s="6">
        <v>12483</v>
      </c>
      <c r="AK127" s="6">
        <v>1.4171272931186401</v>
      </c>
      <c r="AL127" s="6">
        <v>355</v>
      </c>
      <c r="AM127">
        <v>1</v>
      </c>
      <c r="AN127">
        <v>147</v>
      </c>
      <c r="AO127" t="s">
        <v>317</v>
      </c>
      <c r="AP127">
        <v>0.657407407407407</v>
      </c>
      <c r="AQ127" t="s">
        <v>92</v>
      </c>
      <c r="AR127">
        <v>8.0246913580246895E-2</v>
      </c>
      <c r="AS127" t="s">
        <v>51</v>
      </c>
      <c r="AT127">
        <v>0.87345679012345601</v>
      </c>
      <c r="AU127">
        <v>167</v>
      </c>
      <c r="AV127">
        <v>192</v>
      </c>
      <c r="AW127">
        <v>14689</v>
      </c>
    </row>
    <row r="128" spans="1:49" hidden="1" x14ac:dyDescent="0.3">
      <c r="A128" s="8">
        <f t="shared" si="3"/>
        <v>57870</v>
      </c>
      <c r="B128" s="8">
        <f t="shared" si="4"/>
        <v>127</v>
      </c>
      <c r="C128" s="8">
        <f>IF(LEFT(E128,12)="National Tec",MAX($C$2:C127)+1,0)</f>
        <v>0</v>
      </c>
      <c r="D128" t="s">
        <v>351</v>
      </c>
      <c r="E128" t="s">
        <v>78</v>
      </c>
      <c r="F128" t="s">
        <v>48</v>
      </c>
      <c r="G128">
        <v>245</v>
      </c>
      <c r="H128">
        <v>1982</v>
      </c>
      <c r="I128">
        <v>2020</v>
      </c>
      <c r="J128" s="5">
        <v>57870</v>
      </c>
      <c r="K128" s="5">
        <v>10644</v>
      </c>
      <c r="L128" s="5">
        <v>34</v>
      </c>
      <c r="M128" s="5">
        <v>20.860939407814399</v>
      </c>
      <c r="N128" s="5">
        <v>5</v>
      </c>
      <c r="O128" s="5">
        <v>104</v>
      </c>
      <c r="P128" s="5">
        <v>28</v>
      </c>
      <c r="Q128" s="5">
        <v>417</v>
      </c>
      <c r="R128" s="5">
        <v>164</v>
      </c>
      <c r="S128" s="5">
        <v>7087</v>
      </c>
      <c r="T128" s="5">
        <v>3.6309080545694399</v>
      </c>
      <c r="U128" s="6">
        <v>9310</v>
      </c>
      <c r="V128" s="6">
        <v>1.1432867883995701</v>
      </c>
      <c r="W128" s="6">
        <v>197</v>
      </c>
      <c r="X128" s="7">
        <v>0.13020000000000001</v>
      </c>
      <c r="Y128" s="8">
        <v>48768</v>
      </c>
      <c r="Z128" s="8">
        <v>12237</v>
      </c>
      <c r="AA128" s="8">
        <v>42</v>
      </c>
      <c r="AB128" s="8">
        <v>22.5784358003107</v>
      </c>
      <c r="AC128" s="8">
        <v>5</v>
      </c>
      <c r="AD128" s="8">
        <v>151</v>
      </c>
      <c r="AE128" s="8">
        <v>28</v>
      </c>
      <c r="AF128" s="8">
        <v>558</v>
      </c>
      <c r="AG128" s="8">
        <v>164</v>
      </c>
      <c r="AH128" s="8">
        <v>8059</v>
      </c>
      <c r="AI128" s="8">
        <v>3.7437171178425501</v>
      </c>
      <c r="AJ128" s="6">
        <v>9916</v>
      </c>
      <c r="AK128" s="6">
        <v>1.23406615570794</v>
      </c>
      <c r="AL128" s="6">
        <v>203</v>
      </c>
      <c r="AM128">
        <v>1</v>
      </c>
      <c r="AN128">
        <v>127</v>
      </c>
      <c r="AO128" t="s">
        <v>234</v>
      </c>
      <c r="AP128">
        <v>0.409574468085106</v>
      </c>
      <c r="AQ128" t="s">
        <v>173</v>
      </c>
      <c r="AR128">
        <v>0.19148936170212699</v>
      </c>
      <c r="AS128" t="s">
        <v>56</v>
      </c>
      <c r="AT128">
        <v>0.63829787234042501</v>
      </c>
      <c r="AU128">
        <v>610</v>
      </c>
      <c r="AV128">
        <v>707</v>
      </c>
      <c r="AW128">
        <v>177931</v>
      </c>
    </row>
    <row r="129" spans="1:49" hidden="1" x14ac:dyDescent="0.3">
      <c r="A129" s="8">
        <f t="shared" si="3"/>
        <v>57902</v>
      </c>
      <c r="B129" s="8">
        <f t="shared" si="4"/>
        <v>128</v>
      </c>
      <c r="C129" s="8">
        <f>IF(LEFT(E129,12)="National Tec",MAX($C$2:C128)+1,0)</f>
        <v>0</v>
      </c>
      <c r="D129" t="s">
        <v>253</v>
      </c>
      <c r="E129" t="s">
        <v>254</v>
      </c>
      <c r="F129" t="s">
        <v>48</v>
      </c>
      <c r="G129">
        <v>98</v>
      </c>
      <c r="H129">
        <v>2000</v>
      </c>
      <c r="I129">
        <v>2019</v>
      </c>
      <c r="J129" s="5">
        <v>57902</v>
      </c>
      <c r="K129" s="5">
        <v>5895</v>
      </c>
      <c r="L129" s="5">
        <v>28</v>
      </c>
      <c r="M129" s="5">
        <v>12.28605006105</v>
      </c>
      <c r="N129" s="5">
        <v>12</v>
      </c>
      <c r="O129" s="5">
        <v>158</v>
      </c>
      <c r="P129" s="5">
        <v>52</v>
      </c>
      <c r="Q129" s="5">
        <v>3502</v>
      </c>
      <c r="R129" s="5">
        <v>72</v>
      </c>
      <c r="S129" s="5">
        <v>5296</v>
      </c>
      <c r="T129" s="5">
        <v>3.6307233782826098</v>
      </c>
      <c r="U129" s="6">
        <v>4966</v>
      </c>
      <c r="V129" s="6">
        <v>1.1870720902134499</v>
      </c>
      <c r="W129" s="6">
        <v>93</v>
      </c>
      <c r="X129" s="7">
        <v>4.7199999999999999E-2</v>
      </c>
      <c r="Y129" s="8">
        <v>63810</v>
      </c>
      <c r="Z129" s="8">
        <v>6187</v>
      </c>
      <c r="AA129" s="8">
        <v>30</v>
      </c>
      <c r="AB129" s="8">
        <v>12.9693833943833</v>
      </c>
      <c r="AC129" s="8">
        <v>12</v>
      </c>
      <c r="AD129" s="8">
        <v>161</v>
      </c>
      <c r="AE129" s="8">
        <v>52</v>
      </c>
      <c r="AF129" s="8">
        <v>3684</v>
      </c>
      <c r="AG129" s="8">
        <v>72</v>
      </c>
      <c r="AH129" s="8">
        <v>5543</v>
      </c>
      <c r="AI129" s="8">
        <v>3.65182800724217</v>
      </c>
      <c r="AJ129" s="6">
        <v>5069</v>
      </c>
      <c r="AK129" s="6">
        <v>1.2205563227461</v>
      </c>
      <c r="AL129" s="6">
        <v>93</v>
      </c>
      <c r="AM129">
        <v>0</v>
      </c>
      <c r="AN129">
        <v>106</v>
      </c>
      <c r="AO129" t="s">
        <v>183</v>
      </c>
      <c r="AP129">
        <v>0.38666666666666599</v>
      </c>
      <c r="AQ129" t="s">
        <v>159</v>
      </c>
      <c r="AR129">
        <v>9.3333333333333296E-2</v>
      </c>
      <c r="AS129" t="s">
        <v>178</v>
      </c>
      <c r="AT129">
        <v>0.49333333333333301</v>
      </c>
      <c r="AU129">
        <v>1609</v>
      </c>
      <c r="AV129">
        <v>1474</v>
      </c>
      <c r="AW129">
        <v>134369</v>
      </c>
    </row>
    <row r="130" spans="1:49" hidden="1" x14ac:dyDescent="0.3">
      <c r="A130" s="8">
        <f t="shared" si="3"/>
        <v>58469</v>
      </c>
      <c r="B130" s="8">
        <f t="shared" si="4"/>
        <v>129</v>
      </c>
      <c r="C130" s="8">
        <f>IF(LEFT(E130,12)="National Tec",MAX($C$2:C129)+1,0)</f>
        <v>0</v>
      </c>
      <c r="D130" t="s">
        <v>307</v>
      </c>
      <c r="E130" t="s">
        <v>125</v>
      </c>
      <c r="F130" t="s">
        <v>48</v>
      </c>
      <c r="G130">
        <v>191</v>
      </c>
      <c r="H130">
        <v>1987</v>
      </c>
      <c r="I130">
        <v>2020</v>
      </c>
      <c r="J130" s="5">
        <v>58469</v>
      </c>
      <c r="K130" s="5">
        <v>4287</v>
      </c>
      <c r="L130" s="5">
        <v>36</v>
      </c>
      <c r="M130" s="5">
        <v>22.6999999999999</v>
      </c>
      <c r="N130" s="5">
        <v>4</v>
      </c>
      <c r="O130" s="5">
        <v>112</v>
      </c>
      <c r="P130" s="5">
        <v>31</v>
      </c>
      <c r="Q130" s="5">
        <v>1149</v>
      </c>
      <c r="R130" s="5">
        <v>167</v>
      </c>
      <c r="S130" s="5">
        <v>3915</v>
      </c>
      <c r="T130" s="5">
        <v>3.6272399665002601</v>
      </c>
      <c r="U130" s="6">
        <v>3278</v>
      </c>
      <c r="V130" s="6">
        <v>1.3078096400243999</v>
      </c>
      <c r="W130" s="6">
        <v>152</v>
      </c>
      <c r="X130" s="7">
        <v>0.12239999999999999</v>
      </c>
      <c r="Y130" s="8">
        <v>59478</v>
      </c>
      <c r="Z130" s="8">
        <v>4885</v>
      </c>
      <c r="AA130" s="8">
        <v>40</v>
      </c>
      <c r="AB130" s="8">
        <v>23.816666666666599</v>
      </c>
      <c r="AC130" s="8">
        <v>4</v>
      </c>
      <c r="AD130" s="8">
        <v>120</v>
      </c>
      <c r="AE130" s="8">
        <v>31</v>
      </c>
      <c r="AF130" s="8">
        <v>1306</v>
      </c>
      <c r="AG130" s="8">
        <v>167</v>
      </c>
      <c r="AH130" s="8">
        <v>4425</v>
      </c>
      <c r="AI130" s="8">
        <v>3.67577117034726</v>
      </c>
      <c r="AJ130" s="6">
        <v>3495</v>
      </c>
      <c r="AK130" s="6">
        <v>1.39771101573676</v>
      </c>
      <c r="AL130" s="6">
        <v>154</v>
      </c>
      <c r="AM130">
        <v>0</v>
      </c>
      <c r="AN130">
        <v>111</v>
      </c>
      <c r="AO130" t="s">
        <v>157</v>
      </c>
      <c r="AP130">
        <v>0.56390977443609003</v>
      </c>
      <c r="AQ130" t="s">
        <v>118</v>
      </c>
      <c r="AR130">
        <v>0.112781954887218</v>
      </c>
      <c r="AS130" t="s">
        <v>69</v>
      </c>
      <c r="AT130">
        <v>0.56390977443609003</v>
      </c>
      <c r="AU130">
        <v>177</v>
      </c>
      <c r="AV130">
        <v>179</v>
      </c>
      <c r="AW130">
        <v>23455</v>
      </c>
    </row>
    <row r="131" spans="1:49" hidden="1" x14ac:dyDescent="0.3">
      <c r="A131" s="8">
        <f t="shared" si="3"/>
        <v>58693</v>
      </c>
      <c r="B131" s="8">
        <f t="shared" si="4"/>
        <v>130</v>
      </c>
      <c r="C131" s="8">
        <f>IF(LEFT(E131,12)="National Tec",MAX($C$2:C130)+1,0)</f>
        <v>0</v>
      </c>
      <c r="D131" t="s">
        <v>226</v>
      </c>
      <c r="E131" t="s">
        <v>71</v>
      </c>
      <c r="F131" t="s">
        <v>48</v>
      </c>
      <c r="G131">
        <v>60</v>
      </c>
      <c r="H131">
        <v>2000</v>
      </c>
      <c r="I131">
        <v>2020</v>
      </c>
      <c r="J131" s="5">
        <v>58693</v>
      </c>
      <c r="K131" s="5">
        <v>2862</v>
      </c>
      <c r="L131" s="5">
        <v>27</v>
      </c>
      <c r="M131" s="5">
        <v>17.042857142857098</v>
      </c>
      <c r="N131" s="5">
        <v>17</v>
      </c>
      <c r="O131" s="5">
        <v>656</v>
      </c>
      <c r="P131" s="5">
        <v>32</v>
      </c>
      <c r="Q131" s="5">
        <v>1850</v>
      </c>
      <c r="R131" s="5">
        <v>42</v>
      </c>
      <c r="S131" s="5">
        <v>2159</v>
      </c>
      <c r="T131" s="5">
        <v>3.6257968914992</v>
      </c>
      <c r="U131" s="6">
        <v>2311</v>
      </c>
      <c r="V131" s="6">
        <v>1.2384249242751999</v>
      </c>
      <c r="W131" s="6">
        <v>53</v>
      </c>
      <c r="X131" s="7">
        <v>8.3000000000000004E-2</v>
      </c>
      <c r="Y131" s="8">
        <v>63994</v>
      </c>
      <c r="Z131" s="8">
        <v>3121</v>
      </c>
      <c r="AA131" s="8">
        <v>28</v>
      </c>
      <c r="AB131" s="8">
        <v>18.042857142857098</v>
      </c>
      <c r="AC131" s="8">
        <v>17</v>
      </c>
      <c r="AD131" s="8">
        <v>672</v>
      </c>
      <c r="AE131" s="8">
        <v>32</v>
      </c>
      <c r="AF131" s="8">
        <v>2005</v>
      </c>
      <c r="AG131" s="8">
        <v>42</v>
      </c>
      <c r="AH131" s="8">
        <v>2345</v>
      </c>
      <c r="AI131" s="8">
        <v>3.6508261615503899</v>
      </c>
      <c r="AJ131" s="6">
        <v>2421</v>
      </c>
      <c r="AK131" s="6">
        <v>1.28913672036348</v>
      </c>
      <c r="AL131" s="6">
        <v>54</v>
      </c>
      <c r="AM131">
        <v>0</v>
      </c>
      <c r="AN131">
        <v>68</v>
      </c>
      <c r="AO131" t="s">
        <v>197</v>
      </c>
      <c r="AP131">
        <v>0.60714285714285698</v>
      </c>
      <c r="AQ131" t="s">
        <v>227</v>
      </c>
      <c r="AR131">
        <v>0.19642857142857101</v>
      </c>
      <c r="AS131" t="s">
        <v>97</v>
      </c>
      <c r="AT131">
        <v>0.625</v>
      </c>
      <c r="AU131">
        <v>260</v>
      </c>
      <c r="AV131">
        <v>235</v>
      </c>
      <c r="AW131">
        <v>56850</v>
      </c>
    </row>
    <row r="132" spans="1:49" hidden="1" x14ac:dyDescent="0.3">
      <c r="A132" s="8">
        <f t="shared" ref="A132:A195" si="5">J132</f>
        <v>58728</v>
      </c>
      <c r="B132" s="8">
        <f t="shared" ref="B132:B195" si="6">B131+1</f>
        <v>131</v>
      </c>
      <c r="C132" s="8">
        <f>IF(LEFT(E132,12)="National Tec",MAX($C$2:C131)+1,0)</f>
        <v>0</v>
      </c>
      <c r="D132" t="s">
        <v>230</v>
      </c>
      <c r="E132" t="s">
        <v>71</v>
      </c>
      <c r="F132" t="s">
        <v>48</v>
      </c>
      <c r="G132">
        <v>145</v>
      </c>
      <c r="H132">
        <v>1987</v>
      </c>
      <c r="I132">
        <v>2020</v>
      </c>
      <c r="J132" s="5">
        <v>58728</v>
      </c>
      <c r="K132" s="5">
        <v>4289</v>
      </c>
      <c r="L132" s="5">
        <v>38</v>
      </c>
      <c r="M132" s="5">
        <v>20.461111111111101</v>
      </c>
      <c r="N132" s="5">
        <v>5</v>
      </c>
      <c r="O132" s="5">
        <v>173</v>
      </c>
      <c r="P132" s="5">
        <v>41</v>
      </c>
      <c r="Q132" s="5">
        <v>1384</v>
      </c>
      <c r="R132" s="5">
        <v>88</v>
      </c>
      <c r="S132" s="5">
        <v>2352</v>
      </c>
      <c r="T132" s="5">
        <v>3.62558792479782</v>
      </c>
      <c r="U132" s="6">
        <v>3446</v>
      </c>
      <c r="V132" s="6">
        <v>1.24463145676146</v>
      </c>
      <c r="W132" s="6">
        <v>132</v>
      </c>
      <c r="X132" s="7">
        <v>0.18490000000000001</v>
      </c>
      <c r="Y132" s="8">
        <v>51005</v>
      </c>
      <c r="Z132" s="8">
        <v>5262</v>
      </c>
      <c r="AA132" s="8">
        <v>42</v>
      </c>
      <c r="AB132" s="8">
        <v>23.8341269841269</v>
      </c>
      <c r="AC132" s="8">
        <v>5</v>
      </c>
      <c r="AD132" s="8">
        <v>217</v>
      </c>
      <c r="AE132" s="8">
        <v>41</v>
      </c>
      <c r="AF132" s="8">
        <v>1718</v>
      </c>
      <c r="AG132" s="8">
        <v>88</v>
      </c>
      <c r="AH132" s="8">
        <v>2937</v>
      </c>
      <c r="AI132" s="8">
        <v>3.72868232398723</v>
      </c>
      <c r="AJ132" s="6">
        <v>3732</v>
      </c>
      <c r="AK132" s="6">
        <v>1.40996784565916</v>
      </c>
      <c r="AL132" s="6">
        <v>137</v>
      </c>
      <c r="AM132">
        <v>1</v>
      </c>
      <c r="AN132">
        <v>60</v>
      </c>
      <c r="AO132" t="s">
        <v>72</v>
      </c>
      <c r="AP132">
        <v>0.56390977443609003</v>
      </c>
      <c r="AQ132" t="s">
        <v>73</v>
      </c>
      <c r="AR132">
        <v>0.150375939849624</v>
      </c>
      <c r="AS132" t="s">
        <v>65</v>
      </c>
      <c r="AT132">
        <v>0.72932330827067604</v>
      </c>
      <c r="AU132">
        <v>489</v>
      </c>
      <c r="AV132">
        <v>539</v>
      </c>
      <c r="AW132">
        <v>80670</v>
      </c>
    </row>
    <row r="133" spans="1:49" hidden="1" x14ac:dyDescent="0.3">
      <c r="A133" s="8">
        <f t="shared" si="5"/>
        <v>59156</v>
      </c>
      <c r="B133" s="8">
        <f t="shared" si="6"/>
        <v>132</v>
      </c>
      <c r="C133" s="8">
        <f>IF(LEFT(E133,12)="National Tec",MAX($C$2:C132)+1,0)</f>
        <v>0</v>
      </c>
      <c r="D133" t="s">
        <v>1016</v>
      </c>
      <c r="E133" t="s">
        <v>62</v>
      </c>
      <c r="F133" t="s">
        <v>48</v>
      </c>
      <c r="G133">
        <v>131</v>
      </c>
      <c r="H133">
        <v>1978</v>
      </c>
      <c r="I133">
        <v>2020</v>
      </c>
      <c r="J133" s="5">
        <v>59156</v>
      </c>
      <c r="K133" s="5">
        <v>8710</v>
      </c>
      <c r="L133" s="5">
        <v>46</v>
      </c>
      <c r="M133" s="5">
        <v>20.290581287550001</v>
      </c>
      <c r="N133" s="5">
        <v>10</v>
      </c>
      <c r="O133" s="5">
        <v>130</v>
      </c>
      <c r="P133" s="5">
        <v>17</v>
      </c>
      <c r="Q133" s="5">
        <v>411</v>
      </c>
      <c r="R133" s="5">
        <v>67</v>
      </c>
      <c r="S133" s="5">
        <v>3542</v>
      </c>
      <c r="T133" s="5">
        <v>3.6230334692250898</v>
      </c>
      <c r="U133" s="6">
        <v>7225</v>
      </c>
      <c r="V133" s="6">
        <v>1.2055363321799299</v>
      </c>
      <c r="W133" s="6">
        <v>126</v>
      </c>
      <c r="X133" s="7">
        <v>0.18290000000000001</v>
      </c>
      <c r="Y133" s="8">
        <v>61372</v>
      </c>
      <c r="Z133" s="8">
        <v>10660</v>
      </c>
      <c r="AA133" s="8">
        <v>49</v>
      </c>
      <c r="AB133" s="8">
        <v>21.1405091374778</v>
      </c>
      <c r="AC133" s="8">
        <v>10</v>
      </c>
      <c r="AD133" s="8">
        <v>147</v>
      </c>
      <c r="AE133" s="8">
        <v>17</v>
      </c>
      <c r="AF133" s="8">
        <v>445</v>
      </c>
      <c r="AG133" s="8">
        <v>67</v>
      </c>
      <c r="AH133" s="8">
        <v>3851</v>
      </c>
      <c r="AI133" s="8">
        <v>3.6654648494926501</v>
      </c>
      <c r="AJ133" s="6">
        <v>8245</v>
      </c>
      <c r="AK133" s="6">
        <v>1.2929047907822899</v>
      </c>
      <c r="AL133" s="6">
        <v>127</v>
      </c>
      <c r="AM133">
        <v>0</v>
      </c>
      <c r="AN133">
        <v>26</v>
      </c>
      <c r="AO133" t="s">
        <v>139</v>
      </c>
      <c r="AP133">
        <v>0.28301886792452802</v>
      </c>
      <c r="AQ133" t="s">
        <v>76</v>
      </c>
      <c r="AR133">
        <v>0.21698113207547101</v>
      </c>
      <c r="AS133" t="s">
        <v>187</v>
      </c>
      <c r="AT133">
        <v>0.56603773584905603</v>
      </c>
      <c r="AU133">
        <v>317</v>
      </c>
      <c r="AV133">
        <v>295</v>
      </c>
      <c r="AW133">
        <v>66925</v>
      </c>
    </row>
    <row r="134" spans="1:49" hidden="1" x14ac:dyDescent="0.3">
      <c r="A134" s="8">
        <f t="shared" si="5"/>
        <v>59473</v>
      </c>
      <c r="B134" s="8">
        <f t="shared" si="6"/>
        <v>133</v>
      </c>
      <c r="C134" s="8">
        <f>IF(LEFT(E134,12)="National Tec",MAX($C$2:C133)+1,0)</f>
        <v>0</v>
      </c>
      <c r="D134" t="s">
        <v>665</v>
      </c>
      <c r="E134" t="s">
        <v>71</v>
      </c>
      <c r="F134" t="s">
        <v>48</v>
      </c>
      <c r="G134">
        <v>565</v>
      </c>
      <c r="H134">
        <v>1978</v>
      </c>
      <c r="I134">
        <v>2020</v>
      </c>
      <c r="J134" s="5">
        <v>59473</v>
      </c>
      <c r="K134" s="5">
        <v>26267</v>
      </c>
      <c r="L134" s="5">
        <v>55</v>
      </c>
      <c r="M134" s="5">
        <v>17.2363348694299</v>
      </c>
      <c r="N134" s="5">
        <v>2</v>
      </c>
      <c r="O134" s="5">
        <v>10</v>
      </c>
      <c r="P134" s="5">
        <v>84</v>
      </c>
      <c r="Q134" s="5">
        <v>1482</v>
      </c>
      <c r="R134" s="5">
        <v>287</v>
      </c>
      <c r="S134" s="5">
        <v>4249</v>
      </c>
      <c r="T134" s="5">
        <v>3.62113718742284</v>
      </c>
      <c r="U134" s="6">
        <v>23424</v>
      </c>
      <c r="V134" s="6">
        <v>1.1213712431693901</v>
      </c>
      <c r="W134" s="6">
        <v>519</v>
      </c>
      <c r="X134" s="7">
        <v>0.1547</v>
      </c>
      <c r="Y134" s="8">
        <v>57054</v>
      </c>
      <c r="Z134" s="8">
        <v>31075</v>
      </c>
      <c r="AA134" s="8">
        <v>60</v>
      </c>
      <c r="AB134" s="8">
        <v>18.9518882028541</v>
      </c>
      <c r="AC134" s="8">
        <v>2</v>
      </c>
      <c r="AD134" s="8">
        <v>11</v>
      </c>
      <c r="AE134" s="8">
        <v>84</v>
      </c>
      <c r="AF134" s="8">
        <v>1826</v>
      </c>
      <c r="AG134" s="8">
        <v>287</v>
      </c>
      <c r="AH134" s="8">
        <v>5041</v>
      </c>
      <c r="AI134" s="8">
        <v>3.6900870633361902</v>
      </c>
      <c r="AJ134" s="6">
        <v>26664</v>
      </c>
      <c r="AK134" s="6">
        <v>1.1654290429042899</v>
      </c>
      <c r="AL134" s="6">
        <v>526</v>
      </c>
      <c r="AM134">
        <v>3</v>
      </c>
      <c r="AN134">
        <v>233</v>
      </c>
      <c r="AO134" t="s">
        <v>59</v>
      </c>
      <c r="AP134">
        <v>0.84016393442622905</v>
      </c>
      <c r="AQ134" t="s">
        <v>135</v>
      </c>
      <c r="AR134">
        <v>3.6885245901639302E-2</v>
      </c>
      <c r="AS134" t="s">
        <v>51</v>
      </c>
      <c r="AT134">
        <v>0.96311475409836</v>
      </c>
      <c r="AU134">
        <v>2438</v>
      </c>
      <c r="AV134">
        <v>2643</v>
      </c>
      <c r="AW134">
        <v>230678</v>
      </c>
    </row>
    <row r="135" spans="1:49" hidden="1" x14ac:dyDescent="0.3">
      <c r="A135" s="8">
        <f t="shared" si="5"/>
        <v>59752</v>
      </c>
      <c r="B135" s="8">
        <f t="shared" si="6"/>
        <v>134</v>
      </c>
      <c r="C135" s="8">
        <f>IF(LEFT(E135,12)="National Tec",MAX($C$2:C134)+1,0)</f>
        <v>0</v>
      </c>
      <c r="D135" t="s">
        <v>299</v>
      </c>
      <c r="E135" t="s">
        <v>300</v>
      </c>
      <c r="F135" t="s">
        <v>48</v>
      </c>
      <c r="G135">
        <v>102</v>
      </c>
      <c r="H135">
        <v>1989</v>
      </c>
      <c r="I135">
        <v>2019</v>
      </c>
      <c r="J135" s="5">
        <v>59752</v>
      </c>
      <c r="K135" s="5">
        <v>4272</v>
      </c>
      <c r="L135" s="5">
        <v>33</v>
      </c>
      <c r="M135" s="5">
        <v>16.941666666666599</v>
      </c>
      <c r="N135" s="5">
        <v>2</v>
      </c>
      <c r="O135" s="5">
        <v>271</v>
      </c>
      <c r="P135" s="5">
        <v>20</v>
      </c>
      <c r="Q135" s="5">
        <v>1491</v>
      </c>
      <c r="R135" s="5">
        <v>72</v>
      </c>
      <c r="S135" s="5">
        <v>2771</v>
      </c>
      <c r="T135" s="5">
        <v>3.6196137044492702</v>
      </c>
      <c r="U135" s="6">
        <v>3697</v>
      </c>
      <c r="V135" s="6">
        <v>1.15553151203678</v>
      </c>
      <c r="W135" s="6">
        <v>88</v>
      </c>
      <c r="X135" s="7">
        <v>7.8899999999999998E-2</v>
      </c>
      <c r="Y135" s="8">
        <v>65596</v>
      </c>
      <c r="Z135" s="8">
        <v>4638</v>
      </c>
      <c r="AA135" s="8">
        <v>35</v>
      </c>
      <c r="AB135" s="8">
        <v>17.875</v>
      </c>
      <c r="AC135" s="8">
        <v>2</v>
      </c>
      <c r="AD135" s="8">
        <v>274</v>
      </c>
      <c r="AE135" s="8">
        <v>20</v>
      </c>
      <c r="AF135" s="8">
        <v>1553</v>
      </c>
      <c r="AG135" s="8">
        <v>72</v>
      </c>
      <c r="AH135" s="8">
        <v>2983</v>
      </c>
      <c r="AI135" s="8">
        <v>3.6419938324388998</v>
      </c>
      <c r="AJ135" s="6">
        <v>3897</v>
      </c>
      <c r="AK135" s="6">
        <v>1.1901462663587301</v>
      </c>
      <c r="AL135" s="6">
        <v>91</v>
      </c>
      <c r="AM135">
        <v>0</v>
      </c>
      <c r="AN135">
        <v>77</v>
      </c>
      <c r="AO135" t="s">
        <v>95</v>
      </c>
      <c r="AP135">
        <v>0.76543209876543195</v>
      </c>
      <c r="AQ135" t="s">
        <v>60</v>
      </c>
      <c r="AR135">
        <v>9.8765432098765399E-2</v>
      </c>
      <c r="AS135" t="s">
        <v>97</v>
      </c>
      <c r="AT135">
        <v>0.80246913580246904</v>
      </c>
      <c r="AU135">
        <v>247</v>
      </c>
      <c r="AV135">
        <v>221</v>
      </c>
      <c r="AW135">
        <v>48453</v>
      </c>
    </row>
    <row r="136" spans="1:49" hidden="1" x14ac:dyDescent="0.3">
      <c r="A136" s="8">
        <f t="shared" si="5"/>
        <v>59991</v>
      </c>
      <c r="B136" s="8">
        <f t="shared" si="6"/>
        <v>135</v>
      </c>
      <c r="C136" s="8">
        <f>IF(LEFT(E136,12)="National Tec",MAX($C$2:C135)+1,0)</f>
        <v>0</v>
      </c>
      <c r="D136" t="s">
        <v>341</v>
      </c>
      <c r="E136" t="s">
        <v>78</v>
      </c>
      <c r="F136" t="s">
        <v>48</v>
      </c>
      <c r="G136">
        <v>286</v>
      </c>
      <c r="H136">
        <v>1989</v>
      </c>
      <c r="I136">
        <v>2020</v>
      </c>
      <c r="J136" s="5">
        <v>59991</v>
      </c>
      <c r="K136" s="5">
        <v>16868</v>
      </c>
      <c r="L136" s="5">
        <v>68</v>
      </c>
      <c r="M136" s="5">
        <v>32.944523962839703</v>
      </c>
      <c r="N136" s="5">
        <v>1</v>
      </c>
      <c r="O136" s="5">
        <v>0</v>
      </c>
      <c r="P136" s="5">
        <v>19</v>
      </c>
      <c r="Q136" s="5">
        <v>1330</v>
      </c>
      <c r="R136" s="5">
        <v>207</v>
      </c>
      <c r="S136" s="5">
        <v>10369</v>
      </c>
      <c r="T136" s="5">
        <v>3.6182463685416701</v>
      </c>
      <c r="U136" s="6">
        <v>10145</v>
      </c>
      <c r="V136" s="6">
        <v>1.6626909807787</v>
      </c>
      <c r="W136" s="6">
        <v>257</v>
      </c>
      <c r="X136" s="7">
        <v>0.21160000000000001</v>
      </c>
      <c r="Y136" s="8">
        <v>55494</v>
      </c>
      <c r="Z136" s="8">
        <v>21395</v>
      </c>
      <c r="AA136" s="8">
        <v>80</v>
      </c>
      <c r="AB136" s="8">
        <v>36.5629823562981</v>
      </c>
      <c r="AC136" s="8">
        <v>1</v>
      </c>
      <c r="AD136" s="8">
        <v>0</v>
      </c>
      <c r="AE136" s="8">
        <v>19</v>
      </c>
      <c r="AF136" s="8">
        <v>1547</v>
      </c>
      <c r="AG136" s="8">
        <v>207</v>
      </c>
      <c r="AH136" s="8">
        <v>13001</v>
      </c>
      <c r="AI136" s="8">
        <v>3.6993973684748398</v>
      </c>
      <c r="AJ136" s="6">
        <v>11170</v>
      </c>
      <c r="AK136" s="6">
        <v>1.91539838854073</v>
      </c>
      <c r="AL136" s="6">
        <v>264</v>
      </c>
      <c r="AM136">
        <v>0</v>
      </c>
      <c r="AN136">
        <v>16</v>
      </c>
      <c r="AO136" t="s">
        <v>76</v>
      </c>
      <c r="AP136">
        <v>0.83984375</v>
      </c>
      <c r="AQ136" t="s">
        <v>139</v>
      </c>
      <c r="AR136">
        <v>0.10546875</v>
      </c>
      <c r="AS136" t="s">
        <v>187</v>
      </c>
      <c r="AT136">
        <v>0.953125</v>
      </c>
      <c r="AU136">
        <v>831</v>
      </c>
      <c r="AV136">
        <v>846</v>
      </c>
      <c r="AW136">
        <v>54940</v>
      </c>
    </row>
    <row r="137" spans="1:49" hidden="1" x14ac:dyDescent="0.3">
      <c r="A137" s="8">
        <f t="shared" si="5"/>
        <v>60512</v>
      </c>
      <c r="B137" s="8">
        <f t="shared" si="6"/>
        <v>136</v>
      </c>
      <c r="C137" s="8">
        <f>IF(LEFT(E137,12)="National Tec",MAX($C$2:C136)+1,0)</f>
        <v>0</v>
      </c>
      <c r="D137" t="s">
        <v>138</v>
      </c>
      <c r="E137" t="s">
        <v>71</v>
      </c>
      <c r="F137" t="s">
        <v>48</v>
      </c>
      <c r="G137">
        <v>116</v>
      </c>
      <c r="H137">
        <v>1989</v>
      </c>
      <c r="I137">
        <v>2020</v>
      </c>
      <c r="J137" s="5">
        <v>60512</v>
      </c>
      <c r="K137" s="5">
        <v>5957</v>
      </c>
      <c r="L137" s="5">
        <v>36</v>
      </c>
      <c r="M137" s="5">
        <v>19.913492063492001</v>
      </c>
      <c r="N137" s="5">
        <v>4</v>
      </c>
      <c r="O137" s="5">
        <v>80</v>
      </c>
      <c r="P137" s="5">
        <v>40</v>
      </c>
      <c r="Q137" s="5">
        <v>1068</v>
      </c>
      <c r="R137" s="5">
        <v>96</v>
      </c>
      <c r="S137" s="5">
        <v>5167</v>
      </c>
      <c r="T137" s="5">
        <v>3.6153350228907701</v>
      </c>
      <c r="U137" s="6">
        <v>5277</v>
      </c>
      <c r="V137" s="6">
        <v>1.1288610953193099</v>
      </c>
      <c r="W137" s="6">
        <v>112</v>
      </c>
      <c r="X137" s="7">
        <v>6.6299999999999998E-2</v>
      </c>
      <c r="Y137" s="8">
        <v>64659</v>
      </c>
      <c r="Z137" s="8">
        <v>6380</v>
      </c>
      <c r="AA137" s="8">
        <v>36</v>
      </c>
      <c r="AB137" s="8">
        <v>21.663492063492001</v>
      </c>
      <c r="AC137" s="8">
        <v>4</v>
      </c>
      <c r="AD137" s="8">
        <v>88</v>
      </c>
      <c r="AE137" s="8">
        <v>40</v>
      </c>
      <c r="AF137" s="8">
        <v>1234</v>
      </c>
      <c r="AG137" s="8">
        <v>96</v>
      </c>
      <c r="AH137" s="8">
        <v>5522</v>
      </c>
      <c r="AI137" s="8">
        <v>3.64709658465098</v>
      </c>
      <c r="AJ137" s="6">
        <v>5435</v>
      </c>
      <c r="AK137" s="6">
        <v>1.17387304507819</v>
      </c>
      <c r="AL137" s="6">
        <v>113</v>
      </c>
      <c r="AM137">
        <v>0</v>
      </c>
      <c r="AN137">
        <v>111</v>
      </c>
      <c r="AO137" t="s">
        <v>54</v>
      </c>
      <c r="AP137">
        <v>0.45871559633027498</v>
      </c>
      <c r="AQ137" t="s">
        <v>139</v>
      </c>
      <c r="AR137">
        <v>0.247706422018348</v>
      </c>
      <c r="AS137" t="s">
        <v>56</v>
      </c>
      <c r="AT137">
        <v>0.61467889908256801</v>
      </c>
      <c r="AU137">
        <v>674</v>
      </c>
      <c r="AV137">
        <v>611</v>
      </c>
      <c r="AW137">
        <v>186014</v>
      </c>
    </row>
    <row r="138" spans="1:49" hidden="1" x14ac:dyDescent="0.3">
      <c r="A138" s="8">
        <f t="shared" si="5"/>
        <v>60682</v>
      </c>
      <c r="B138" s="8">
        <f t="shared" si="6"/>
        <v>137</v>
      </c>
      <c r="C138" s="8">
        <f>IF(LEFT(E138,12)="National Tec",MAX($C$2:C137)+1,0)</f>
        <v>0</v>
      </c>
      <c r="D138" t="s">
        <v>129</v>
      </c>
      <c r="E138" t="s">
        <v>117</v>
      </c>
      <c r="F138" t="s">
        <v>48</v>
      </c>
      <c r="G138">
        <v>170</v>
      </c>
      <c r="H138">
        <v>2002</v>
      </c>
      <c r="I138">
        <v>2020</v>
      </c>
      <c r="J138" s="5">
        <v>60682</v>
      </c>
      <c r="K138" s="5">
        <v>3015</v>
      </c>
      <c r="L138" s="5">
        <v>29</v>
      </c>
      <c r="M138" s="5">
        <v>18.009523809523799</v>
      </c>
      <c r="N138" s="5">
        <v>9</v>
      </c>
      <c r="O138" s="5">
        <v>348</v>
      </c>
      <c r="P138" s="5">
        <v>64</v>
      </c>
      <c r="Q138" s="5">
        <v>2003</v>
      </c>
      <c r="R138" s="5">
        <v>106</v>
      </c>
      <c r="S138" s="5">
        <v>2370</v>
      </c>
      <c r="T138" s="5">
        <v>3.6144314530981001</v>
      </c>
      <c r="U138" s="6">
        <v>1504</v>
      </c>
      <c r="V138" s="6">
        <v>2.00465425531914</v>
      </c>
      <c r="W138" s="6">
        <v>143</v>
      </c>
      <c r="X138" s="7">
        <v>0.26679999999999998</v>
      </c>
      <c r="Y138" s="8">
        <v>49996</v>
      </c>
      <c r="Z138" s="8">
        <v>4112</v>
      </c>
      <c r="AA138" s="8">
        <v>33</v>
      </c>
      <c r="AB138" s="8">
        <v>19.792857142857098</v>
      </c>
      <c r="AC138" s="8">
        <v>9</v>
      </c>
      <c r="AD138" s="8">
        <v>436</v>
      </c>
      <c r="AE138" s="8">
        <v>64</v>
      </c>
      <c r="AF138" s="8">
        <v>2760</v>
      </c>
      <c r="AG138" s="8">
        <v>106</v>
      </c>
      <c r="AH138" s="8">
        <v>3234</v>
      </c>
      <c r="AI138" s="8">
        <v>3.7353790388255099</v>
      </c>
      <c r="AJ138" s="6">
        <v>1763</v>
      </c>
      <c r="AK138" s="6">
        <v>2.3323879750425398</v>
      </c>
      <c r="AL138" s="6">
        <v>158</v>
      </c>
      <c r="AM138">
        <v>0</v>
      </c>
      <c r="AN138">
        <v>61</v>
      </c>
      <c r="AO138" t="s">
        <v>118</v>
      </c>
      <c r="AP138">
        <v>0.63354037267080698</v>
      </c>
      <c r="AQ138" t="s">
        <v>130</v>
      </c>
      <c r="AR138">
        <v>8.0745341614906804E-2</v>
      </c>
      <c r="AS138" t="s">
        <v>88</v>
      </c>
      <c r="AT138">
        <v>0.73913043478260798</v>
      </c>
      <c r="AU138">
        <v>821</v>
      </c>
      <c r="AV138">
        <v>1006</v>
      </c>
      <c r="AW138">
        <v>215114</v>
      </c>
    </row>
    <row r="139" spans="1:49" hidden="1" x14ac:dyDescent="0.3">
      <c r="A139" s="8">
        <f t="shared" si="5"/>
        <v>60791</v>
      </c>
      <c r="B139" s="8">
        <f t="shared" si="6"/>
        <v>138</v>
      </c>
      <c r="C139" s="8">
        <f>IF(LEFT(E139,12)="National Tec",MAX($C$2:C138)+1,0)</f>
        <v>0</v>
      </c>
      <c r="D139" t="s">
        <v>339</v>
      </c>
      <c r="E139" t="s">
        <v>47</v>
      </c>
      <c r="F139" t="s">
        <v>48</v>
      </c>
      <c r="G139">
        <v>181</v>
      </c>
      <c r="H139">
        <v>1993</v>
      </c>
      <c r="I139">
        <v>2020</v>
      </c>
      <c r="J139" s="5">
        <v>60791</v>
      </c>
      <c r="K139" s="5">
        <v>12292</v>
      </c>
      <c r="L139" s="5">
        <v>45</v>
      </c>
      <c r="M139" s="5">
        <v>16.652673703647899</v>
      </c>
      <c r="N139" s="5">
        <v>2</v>
      </c>
      <c r="O139" s="5">
        <v>15</v>
      </c>
      <c r="P139" s="5">
        <v>29</v>
      </c>
      <c r="Q139" s="5">
        <v>2900</v>
      </c>
      <c r="R139" s="5">
        <v>87</v>
      </c>
      <c r="S139" s="5">
        <v>4693</v>
      </c>
      <c r="T139" s="5">
        <v>3.61377404917212</v>
      </c>
      <c r="U139" s="6">
        <v>10243</v>
      </c>
      <c r="V139" s="6">
        <v>1.20003905105926</v>
      </c>
      <c r="W139" s="6">
        <v>162</v>
      </c>
      <c r="X139" s="7">
        <v>0.1129</v>
      </c>
      <c r="Y139" s="8">
        <v>62607</v>
      </c>
      <c r="Z139" s="8">
        <v>13856</v>
      </c>
      <c r="AA139" s="8">
        <v>52</v>
      </c>
      <c r="AB139" s="8">
        <v>17.374468575442801</v>
      </c>
      <c r="AC139" s="8">
        <v>2</v>
      </c>
      <c r="AD139" s="8">
        <v>15</v>
      </c>
      <c r="AE139" s="8">
        <v>29</v>
      </c>
      <c r="AF139" s="8">
        <v>3202</v>
      </c>
      <c r="AG139" s="8">
        <v>87</v>
      </c>
      <c r="AH139" s="8">
        <v>5285</v>
      </c>
      <c r="AI139" s="8">
        <v>3.6584656662403101</v>
      </c>
      <c r="AJ139" s="6">
        <v>10901</v>
      </c>
      <c r="AK139" s="6">
        <v>1.27107604806898</v>
      </c>
      <c r="AL139" s="6">
        <v>164</v>
      </c>
      <c r="AM139">
        <v>0</v>
      </c>
      <c r="AN139">
        <v>83</v>
      </c>
      <c r="AO139" t="s">
        <v>123</v>
      </c>
      <c r="AP139">
        <v>0.35975609756097499</v>
      </c>
      <c r="AQ139" t="s">
        <v>91</v>
      </c>
      <c r="AR139">
        <v>0.15243902439024301</v>
      </c>
      <c r="AS139" t="s">
        <v>51</v>
      </c>
      <c r="AT139">
        <v>0.74390243902439002</v>
      </c>
      <c r="AU139">
        <v>538</v>
      </c>
      <c r="AV139">
        <v>522</v>
      </c>
      <c r="AW139">
        <v>94611</v>
      </c>
    </row>
    <row r="140" spans="1:49" hidden="1" x14ac:dyDescent="0.3">
      <c r="A140" s="8">
        <f t="shared" si="5"/>
        <v>60983</v>
      </c>
      <c r="B140" s="8">
        <f t="shared" si="6"/>
        <v>139</v>
      </c>
      <c r="C140" s="8">
        <f>IF(LEFT(E140,12)="National Tec",MAX($C$2:C139)+1,0)</f>
        <v>0</v>
      </c>
      <c r="D140" t="s">
        <v>407</v>
      </c>
      <c r="E140" t="s">
        <v>294</v>
      </c>
      <c r="F140" t="s">
        <v>48</v>
      </c>
      <c r="G140">
        <v>129</v>
      </c>
      <c r="H140">
        <v>1988</v>
      </c>
      <c r="I140">
        <v>2020</v>
      </c>
      <c r="J140" s="5">
        <v>60983</v>
      </c>
      <c r="K140" s="5">
        <v>3632</v>
      </c>
      <c r="L140" s="5">
        <v>28</v>
      </c>
      <c r="M140" s="5">
        <v>18.897619047618999</v>
      </c>
      <c r="N140" s="5">
        <v>16</v>
      </c>
      <c r="O140" s="5">
        <v>257</v>
      </c>
      <c r="P140" s="5">
        <v>47</v>
      </c>
      <c r="Q140" s="5">
        <v>1465</v>
      </c>
      <c r="R140" s="5">
        <v>109</v>
      </c>
      <c r="S140" s="5">
        <v>3467</v>
      </c>
      <c r="T140" s="5">
        <v>3.6127159403726501</v>
      </c>
      <c r="U140" s="6">
        <v>2871</v>
      </c>
      <c r="V140" s="6">
        <v>1.2650644374782301</v>
      </c>
      <c r="W140" s="6">
        <v>120</v>
      </c>
      <c r="X140" s="7">
        <v>0.1321</v>
      </c>
      <c r="Y140" s="8">
        <v>58341</v>
      </c>
      <c r="Z140" s="8">
        <v>4185</v>
      </c>
      <c r="AA140" s="8">
        <v>32</v>
      </c>
      <c r="AB140" s="8">
        <v>20.147619047618999</v>
      </c>
      <c r="AC140" s="8">
        <v>16</v>
      </c>
      <c r="AD140" s="8">
        <v>302</v>
      </c>
      <c r="AE140" s="8">
        <v>47</v>
      </c>
      <c r="AF140" s="8">
        <v>1726</v>
      </c>
      <c r="AG140" s="8">
        <v>109</v>
      </c>
      <c r="AH140" s="8">
        <v>3959</v>
      </c>
      <c r="AI140" s="8">
        <v>3.6822614731699299</v>
      </c>
      <c r="AJ140" s="6">
        <v>3061</v>
      </c>
      <c r="AK140" s="6">
        <v>1.3672002613524901</v>
      </c>
      <c r="AL140" s="6">
        <v>125</v>
      </c>
      <c r="AM140">
        <v>0</v>
      </c>
      <c r="AN140">
        <v>43</v>
      </c>
      <c r="AO140" t="s">
        <v>190</v>
      </c>
      <c r="AP140">
        <v>0.39622641509433898</v>
      </c>
      <c r="AQ140" t="s">
        <v>189</v>
      </c>
      <c r="AR140">
        <v>0.339622641509433</v>
      </c>
      <c r="AS140" t="s">
        <v>191</v>
      </c>
      <c r="AT140">
        <v>0.46226415094339601</v>
      </c>
      <c r="AU140">
        <v>133</v>
      </c>
      <c r="AV140">
        <v>138</v>
      </c>
      <c r="AW140">
        <v>27800</v>
      </c>
    </row>
    <row r="141" spans="1:49" x14ac:dyDescent="0.3">
      <c r="A141" s="8">
        <f t="shared" si="5"/>
        <v>61251</v>
      </c>
      <c r="B141" s="8">
        <f t="shared" si="6"/>
        <v>140</v>
      </c>
      <c r="C141" s="8">
        <f>IF(LEFT(E141,12)="National Tec",MAX($C$2:C140)+1,0)</f>
        <v>15</v>
      </c>
      <c r="D141" t="s">
        <v>358</v>
      </c>
      <c r="E141" t="s">
        <v>53</v>
      </c>
      <c r="F141" t="s">
        <v>48</v>
      </c>
      <c r="G141">
        <v>231</v>
      </c>
      <c r="H141">
        <v>1976</v>
      </c>
      <c r="I141">
        <v>2019</v>
      </c>
      <c r="J141" s="5">
        <v>61251</v>
      </c>
      <c r="K141" s="5">
        <v>4386</v>
      </c>
      <c r="L141" s="5">
        <v>34</v>
      </c>
      <c r="M141" s="5">
        <v>19.358333333333299</v>
      </c>
      <c r="N141" s="5">
        <v>19</v>
      </c>
      <c r="O141" s="5">
        <v>207</v>
      </c>
      <c r="P141" s="5">
        <v>59</v>
      </c>
      <c r="Q141" s="5">
        <v>874</v>
      </c>
      <c r="R141" s="5">
        <v>189</v>
      </c>
      <c r="S141" s="5">
        <v>3713</v>
      </c>
      <c r="T141" s="5">
        <v>3.6111806407288798</v>
      </c>
      <c r="U141" s="6">
        <v>3755</v>
      </c>
      <c r="V141" s="6">
        <v>1.1680426098535199</v>
      </c>
      <c r="W141" s="6">
        <v>182</v>
      </c>
      <c r="X141" s="7">
        <v>0.1143</v>
      </c>
      <c r="Y141" s="8">
        <v>56878</v>
      </c>
      <c r="Z141" s="8">
        <v>4952</v>
      </c>
      <c r="AA141" s="8">
        <v>36</v>
      </c>
      <c r="AB141" s="8">
        <v>21.951190476190401</v>
      </c>
      <c r="AC141" s="8">
        <v>19</v>
      </c>
      <c r="AD141" s="8">
        <v>287</v>
      </c>
      <c r="AE141" s="8">
        <v>59</v>
      </c>
      <c r="AF141" s="8">
        <v>1035</v>
      </c>
      <c r="AG141" s="8">
        <v>189</v>
      </c>
      <c r="AH141" s="8">
        <v>4181</v>
      </c>
      <c r="AI141" s="8">
        <v>3.6911742665744698</v>
      </c>
      <c r="AJ141" s="6">
        <v>3971</v>
      </c>
      <c r="AK141" s="6">
        <v>1.24704104759506</v>
      </c>
      <c r="AL141" s="6">
        <v>190</v>
      </c>
      <c r="AM141">
        <v>2</v>
      </c>
      <c r="AN141">
        <v>83</v>
      </c>
      <c r="AO141" t="s">
        <v>54</v>
      </c>
      <c r="AP141">
        <v>0.19354838709677399</v>
      </c>
      <c r="AQ141" t="s">
        <v>108</v>
      </c>
      <c r="AR141">
        <v>0.16935483870967699</v>
      </c>
      <c r="AS141" t="s">
        <v>69</v>
      </c>
      <c r="AT141">
        <v>0.33064516129032201</v>
      </c>
      <c r="AU141">
        <v>561</v>
      </c>
      <c r="AV141">
        <v>619</v>
      </c>
      <c r="AW141">
        <v>186014</v>
      </c>
    </row>
    <row r="142" spans="1:49" hidden="1" x14ac:dyDescent="0.3">
      <c r="A142" s="8">
        <f t="shared" si="5"/>
        <v>61309</v>
      </c>
      <c r="B142" s="8">
        <f t="shared" si="6"/>
        <v>141</v>
      </c>
      <c r="C142" s="8">
        <f>IF(LEFT(E142,12)="National Tec",MAX($C$2:C141)+1,0)</f>
        <v>0</v>
      </c>
      <c r="D142" t="s">
        <v>468</v>
      </c>
      <c r="E142" t="s">
        <v>71</v>
      </c>
      <c r="F142" t="s">
        <v>48</v>
      </c>
      <c r="G142">
        <v>111</v>
      </c>
      <c r="H142">
        <v>1995</v>
      </c>
      <c r="I142">
        <v>2020</v>
      </c>
      <c r="J142" s="5">
        <v>61309</v>
      </c>
      <c r="K142" s="5">
        <v>2842</v>
      </c>
      <c r="L142" s="5">
        <v>32</v>
      </c>
      <c r="M142" s="5">
        <v>20.676190476190399</v>
      </c>
      <c r="N142" s="5">
        <v>11</v>
      </c>
      <c r="O142" s="5">
        <v>257</v>
      </c>
      <c r="P142" s="5">
        <v>53</v>
      </c>
      <c r="Q142" s="5">
        <v>1658</v>
      </c>
      <c r="R142" s="5">
        <v>82</v>
      </c>
      <c r="S142" s="5">
        <v>2287</v>
      </c>
      <c r="T142" s="5">
        <v>3.61093050358846</v>
      </c>
      <c r="U142" s="6">
        <v>2416</v>
      </c>
      <c r="V142" s="6">
        <v>1.1763245033112499</v>
      </c>
      <c r="W142" s="6">
        <v>101</v>
      </c>
      <c r="X142" s="7">
        <v>0.1133</v>
      </c>
      <c r="Y142" s="8">
        <v>63459</v>
      </c>
      <c r="Z142" s="8">
        <v>3205</v>
      </c>
      <c r="AA142" s="8">
        <v>35</v>
      </c>
      <c r="AB142" s="8">
        <v>20.676190476190399</v>
      </c>
      <c r="AC142" s="8">
        <v>11</v>
      </c>
      <c r="AD142" s="8">
        <v>293</v>
      </c>
      <c r="AE142" s="8">
        <v>53</v>
      </c>
      <c r="AF142" s="8">
        <v>1927</v>
      </c>
      <c r="AG142" s="8">
        <v>82</v>
      </c>
      <c r="AH142" s="8">
        <v>2585</v>
      </c>
      <c r="AI142" s="8">
        <v>3.65374091639374</v>
      </c>
      <c r="AJ142" s="6">
        <v>2553</v>
      </c>
      <c r="AK142" s="6">
        <v>1.25538582060321</v>
      </c>
      <c r="AL142" s="6">
        <v>106</v>
      </c>
      <c r="AM142">
        <v>0</v>
      </c>
      <c r="AN142">
        <v>68</v>
      </c>
      <c r="AO142" t="s">
        <v>449</v>
      </c>
      <c r="AP142">
        <v>0.65686274509803899</v>
      </c>
      <c r="AQ142" t="s">
        <v>409</v>
      </c>
      <c r="AR142">
        <v>0.15686274509803899</v>
      </c>
      <c r="AS142" t="s">
        <v>51</v>
      </c>
      <c r="AT142">
        <v>0.83333333333333304</v>
      </c>
      <c r="AU142">
        <v>150</v>
      </c>
      <c r="AV142">
        <v>145</v>
      </c>
      <c r="AW142">
        <v>22602</v>
      </c>
    </row>
    <row r="143" spans="1:49" hidden="1" x14ac:dyDescent="0.3">
      <c r="A143" s="8">
        <f t="shared" si="5"/>
        <v>61590</v>
      </c>
      <c r="B143" s="8">
        <f t="shared" si="6"/>
        <v>142</v>
      </c>
      <c r="C143" s="8">
        <f>IF(LEFT(E143,12)="National Tec",MAX($C$2:C142)+1,0)</f>
        <v>0</v>
      </c>
      <c r="D143" t="s">
        <v>273</v>
      </c>
      <c r="E143" t="s">
        <v>117</v>
      </c>
      <c r="F143" t="s">
        <v>48</v>
      </c>
      <c r="G143">
        <v>243</v>
      </c>
      <c r="H143">
        <v>1987</v>
      </c>
      <c r="I143">
        <v>2020</v>
      </c>
      <c r="J143" s="5">
        <v>61590</v>
      </c>
      <c r="K143" s="5">
        <v>7194</v>
      </c>
      <c r="L143" s="5">
        <v>48</v>
      </c>
      <c r="M143" s="5">
        <v>20.724999999999898</v>
      </c>
      <c r="N143" s="5">
        <v>2</v>
      </c>
      <c r="O143" s="5">
        <v>101</v>
      </c>
      <c r="P143" s="5">
        <v>12</v>
      </c>
      <c r="Q143" s="5">
        <v>289</v>
      </c>
      <c r="R143" s="5">
        <v>192</v>
      </c>
      <c r="S143" s="5">
        <v>5736</v>
      </c>
      <c r="T143" s="5">
        <v>3.6090905854653701</v>
      </c>
      <c r="U143" s="6">
        <v>5285</v>
      </c>
      <c r="V143" s="6">
        <v>1.3612109744559999</v>
      </c>
      <c r="W143" s="6">
        <v>193</v>
      </c>
      <c r="X143" s="7">
        <v>0.1487</v>
      </c>
      <c r="Y143" s="8">
        <v>60632</v>
      </c>
      <c r="Z143" s="8">
        <v>8451</v>
      </c>
      <c r="AA143" s="8">
        <v>52</v>
      </c>
      <c r="AB143" s="8">
        <v>21.913095238095199</v>
      </c>
      <c r="AC143" s="8">
        <v>2</v>
      </c>
      <c r="AD143" s="8">
        <v>109</v>
      </c>
      <c r="AE143" s="8">
        <v>12</v>
      </c>
      <c r="AF143" s="8">
        <v>365</v>
      </c>
      <c r="AG143" s="8">
        <v>192</v>
      </c>
      <c r="AH143" s="8">
        <v>6755</v>
      </c>
      <c r="AI143" s="8">
        <v>3.66938777692003</v>
      </c>
      <c r="AJ143" s="6">
        <v>5720</v>
      </c>
      <c r="AK143" s="6">
        <v>1.4774475524475501</v>
      </c>
      <c r="AL143" s="6">
        <v>203</v>
      </c>
      <c r="AM143">
        <v>0</v>
      </c>
      <c r="AN143">
        <v>57</v>
      </c>
      <c r="AO143" t="s">
        <v>54</v>
      </c>
      <c r="AP143">
        <v>0.58928571428571397</v>
      </c>
      <c r="AQ143" t="s">
        <v>73</v>
      </c>
      <c r="AR143">
        <v>0.26339285714285698</v>
      </c>
      <c r="AS143" t="s">
        <v>56</v>
      </c>
      <c r="AT143">
        <v>0.66071428571428503</v>
      </c>
      <c r="AU143">
        <v>614</v>
      </c>
      <c r="AV143">
        <v>623</v>
      </c>
      <c r="AW143">
        <v>186014</v>
      </c>
    </row>
    <row r="144" spans="1:49" hidden="1" x14ac:dyDescent="0.3">
      <c r="A144" s="8">
        <f t="shared" si="5"/>
        <v>61622</v>
      </c>
      <c r="B144" s="8">
        <f t="shared" si="6"/>
        <v>143</v>
      </c>
      <c r="C144" s="8">
        <f>IF(LEFT(E144,12)="National Tec",MAX($C$2:C143)+1,0)</f>
        <v>0</v>
      </c>
      <c r="D144" t="s">
        <v>282</v>
      </c>
      <c r="E144" t="s">
        <v>71</v>
      </c>
      <c r="F144" t="s">
        <v>48</v>
      </c>
      <c r="G144">
        <v>70</v>
      </c>
      <c r="H144">
        <v>1994</v>
      </c>
      <c r="I144">
        <v>2019</v>
      </c>
      <c r="J144" s="5">
        <v>61622</v>
      </c>
      <c r="K144" s="5">
        <v>2276</v>
      </c>
      <c r="L144" s="5">
        <v>24</v>
      </c>
      <c r="M144" s="5">
        <v>14.5166666666666</v>
      </c>
      <c r="N144" s="5">
        <v>16</v>
      </c>
      <c r="O144" s="5">
        <v>1112</v>
      </c>
      <c r="P144" s="5">
        <v>52</v>
      </c>
      <c r="Q144" s="5">
        <v>2115</v>
      </c>
      <c r="R144" s="5">
        <v>52</v>
      </c>
      <c r="S144" s="5">
        <v>2115</v>
      </c>
      <c r="T144" s="5">
        <v>3.6089238491967701</v>
      </c>
      <c r="U144" s="6">
        <v>1963</v>
      </c>
      <c r="V144" s="6">
        <v>1.1594498217014699</v>
      </c>
      <c r="W144" s="6">
        <v>61</v>
      </c>
      <c r="X144" s="7">
        <v>7.2900000000000006E-2</v>
      </c>
      <c r="Y144" s="8">
        <v>67359</v>
      </c>
      <c r="Z144" s="8">
        <v>2455</v>
      </c>
      <c r="AA144" s="8">
        <v>26</v>
      </c>
      <c r="AB144" s="8">
        <v>14.9214285714285</v>
      </c>
      <c r="AC144" s="8">
        <v>16</v>
      </c>
      <c r="AD144" s="8">
        <v>1138</v>
      </c>
      <c r="AE144" s="8">
        <v>52</v>
      </c>
      <c r="AF144" s="8">
        <v>2264</v>
      </c>
      <c r="AG144" s="8">
        <v>52</v>
      </c>
      <c r="AH144" s="8">
        <v>2264</v>
      </c>
      <c r="AI144" s="8">
        <v>3.6328485467863199</v>
      </c>
      <c r="AJ144" s="6">
        <v>2034</v>
      </c>
      <c r="AK144" s="6">
        <v>1.20698131760078</v>
      </c>
      <c r="AL144" s="6">
        <v>62</v>
      </c>
      <c r="AM144">
        <v>1</v>
      </c>
      <c r="AN144">
        <v>62</v>
      </c>
      <c r="AO144" t="s">
        <v>96</v>
      </c>
      <c r="AP144">
        <v>0.75</v>
      </c>
      <c r="AQ144" t="s">
        <v>49</v>
      </c>
      <c r="AR144">
        <v>0.1</v>
      </c>
      <c r="AS144" t="s">
        <v>56</v>
      </c>
      <c r="AT144">
        <v>0.76666666666666605</v>
      </c>
      <c r="AU144">
        <v>222</v>
      </c>
      <c r="AV144">
        <v>199</v>
      </c>
      <c r="AW144">
        <v>50343</v>
      </c>
    </row>
    <row r="145" spans="1:49" hidden="1" x14ac:dyDescent="0.3">
      <c r="A145" s="8">
        <f t="shared" si="5"/>
        <v>61993</v>
      </c>
      <c r="B145" s="8">
        <f t="shared" si="6"/>
        <v>144</v>
      </c>
      <c r="C145" s="8">
        <f>IF(LEFT(E145,12)="National Tec",MAX($C$2:C144)+1,0)</f>
        <v>0</v>
      </c>
      <c r="D145" t="s">
        <v>276</v>
      </c>
      <c r="E145" t="s">
        <v>115</v>
      </c>
      <c r="F145" t="s">
        <v>48</v>
      </c>
      <c r="G145">
        <v>434</v>
      </c>
      <c r="H145">
        <v>1998</v>
      </c>
      <c r="I145">
        <v>2020</v>
      </c>
      <c r="J145" s="5">
        <v>61993</v>
      </c>
      <c r="K145" s="5">
        <v>12381</v>
      </c>
      <c r="L145" s="5">
        <v>47</v>
      </c>
      <c r="M145" s="5">
        <v>19.1988818740992</v>
      </c>
      <c r="N145" s="5">
        <v>2</v>
      </c>
      <c r="O145" s="5">
        <v>41</v>
      </c>
      <c r="P145" s="5">
        <v>64</v>
      </c>
      <c r="Q145" s="5">
        <v>1318</v>
      </c>
      <c r="R145" s="5">
        <v>119</v>
      </c>
      <c r="S145" s="5">
        <v>2252</v>
      </c>
      <c r="T145" s="5">
        <v>3.60685659146485</v>
      </c>
      <c r="U145" s="6">
        <v>10562</v>
      </c>
      <c r="V145" s="6">
        <v>1.1722211702329099</v>
      </c>
      <c r="W145" s="6">
        <v>417</v>
      </c>
      <c r="X145" s="7">
        <v>0.24379999999999999</v>
      </c>
      <c r="Y145" s="8">
        <v>48053</v>
      </c>
      <c r="Z145" s="8">
        <v>16372</v>
      </c>
      <c r="AA145" s="8">
        <v>57</v>
      </c>
      <c r="AB145" s="8">
        <v>20.8922869033829</v>
      </c>
      <c r="AC145" s="8">
        <v>2</v>
      </c>
      <c r="AD145" s="8">
        <v>74</v>
      </c>
      <c r="AE145" s="8">
        <v>64</v>
      </c>
      <c r="AF145" s="8">
        <v>1665</v>
      </c>
      <c r="AG145" s="8">
        <v>119</v>
      </c>
      <c r="AH145" s="8">
        <v>2805</v>
      </c>
      <c r="AI145" s="8">
        <v>3.74861162778681</v>
      </c>
      <c r="AJ145" s="6">
        <v>12099</v>
      </c>
      <c r="AK145" s="6">
        <v>1.3531696834449101</v>
      </c>
      <c r="AL145" s="6">
        <v>422</v>
      </c>
      <c r="AM145">
        <v>0</v>
      </c>
      <c r="AN145">
        <v>98</v>
      </c>
      <c r="AO145" t="s">
        <v>60</v>
      </c>
      <c r="AP145">
        <v>0.42206235011990401</v>
      </c>
      <c r="AQ145" t="s">
        <v>49</v>
      </c>
      <c r="AR145">
        <v>0.16306954436450799</v>
      </c>
      <c r="AS145" t="s">
        <v>178</v>
      </c>
      <c r="AT145">
        <v>0.44604316546762501</v>
      </c>
      <c r="AU145">
        <v>369</v>
      </c>
      <c r="AV145">
        <v>478</v>
      </c>
      <c r="AW145">
        <v>35927</v>
      </c>
    </row>
    <row r="146" spans="1:49" hidden="1" x14ac:dyDescent="0.3">
      <c r="A146" s="8">
        <f t="shared" si="5"/>
        <v>62289</v>
      </c>
      <c r="B146" s="8">
        <f t="shared" si="6"/>
        <v>145</v>
      </c>
      <c r="C146" s="8">
        <f>IF(LEFT(E146,12)="National Tec",MAX($C$2:C145)+1,0)</f>
        <v>0</v>
      </c>
      <c r="D146" t="s">
        <v>236</v>
      </c>
      <c r="E146" t="s">
        <v>47</v>
      </c>
      <c r="F146" t="s">
        <v>48</v>
      </c>
      <c r="G146">
        <v>247</v>
      </c>
      <c r="H146">
        <v>1987</v>
      </c>
      <c r="I146">
        <v>2020</v>
      </c>
      <c r="J146" s="5">
        <v>62289</v>
      </c>
      <c r="K146" s="5">
        <v>4750</v>
      </c>
      <c r="L146" s="5">
        <v>29</v>
      </c>
      <c r="M146" s="5">
        <v>15.842857142857101</v>
      </c>
      <c r="N146" s="5">
        <v>4</v>
      </c>
      <c r="O146" s="5">
        <v>147</v>
      </c>
      <c r="P146" s="5">
        <v>23</v>
      </c>
      <c r="Q146" s="5">
        <v>2081</v>
      </c>
      <c r="R146" s="5">
        <v>189</v>
      </c>
      <c r="S146" s="5">
        <v>4349</v>
      </c>
      <c r="T146" s="5">
        <v>3.6052872478481102</v>
      </c>
      <c r="U146" s="6">
        <v>4214</v>
      </c>
      <c r="V146" s="6">
        <v>1.12719506407214</v>
      </c>
      <c r="W146" s="6">
        <v>167</v>
      </c>
      <c r="X146" s="7">
        <v>0.12570000000000001</v>
      </c>
      <c r="Y146" s="8">
        <v>61672</v>
      </c>
      <c r="Z146" s="8">
        <v>5433</v>
      </c>
      <c r="AA146" s="8">
        <v>32</v>
      </c>
      <c r="AB146" s="8">
        <v>17.742857142857101</v>
      </c>
      <c r="AC146" s="8">
        <v>4</v>
      </c>
      <c r="AD146" s="8">
        <v>166</v>
      </c>
      <c r="AE146" s="8">
        <v>23</v>
      </c>
      <c r="AF146" s="8">
        <v>2197</v>
      </c>
      <c r="AG146" s="8">
        <v>189</v>
      </c>
      <c r="AH146" s="8">
        <v>4856</v>
      </c>
      <c r="AI146" s="8">
        <v>3.6638746120099701</v>
      </c>
      <c r="AJ146" s="6">
        <v>4523</v>
      </c>
      <c r="AK146" s="6">
        <v>1.2011938978554</v>
      </c>
      <c r="AL146" s="6">
        <v>190</v>
      </c>
      <c r="AM146">
        <v>0</v>
      </c>
      <c r="AN146">
        <v>64</v>
      </c>
      <c r="AO146" t="s">
        <v>87</v>
      </c>
      <c r="AP146">
        <v>0.52105263157894699</v>
      </c>
      <c r="AQ146" t="s">
        <v>118</v>
      </c>
      <c r="AR146">
        <v>0.221052631578947</v>
      </c>
      <c r="AS146" t="s">
        <v>88</v>
      </c>
      <c r="AT146">
        <v>0.76842105263157801</v>
      </c>
      <c r="AU146">
        <v>534</v>
      </c>
      <c r="AV146">
        <v>553</v>
      </c>
      <c r="AW146">
        <v>161179</v>
      </c>
    </row>
    <row r="147" spans="1:49" hidden="1" x14ac:dyDescent="0.3">
      <c r="A147" s="8">
        <f t="shared" si="5"/>
        <v>62302</v>
      </c>
      <c r="B147" s="8">
        <f t="shared" si="6"/>
        <v>146</v>
      </c>
      <c r="C147" s="8">
        <f>IF(LEFT(E147,12)="National Tec",MAX($C$2:C146)+1,0)</f>
        <v>0</v>
      </c>
      <c r="D147" t="s">
        <v>554</v>
      </c>
      <c r="E147" t="s">
        <v>294</v>
      </c>
      <c r="F147" t="s">
        <v>48</v>
      </c>
      <c r="G147">
        <v>181</v>
      </c>
      <c r="H147">
        <v>1974</v>
      </c>
      <c r="I147">
        <v>2020</v>
      </c>
      <c r="J147" s="5">
        <v>62302</v>
      </c>
      <c r="K147" s="5">
        <v>3716</v>
      </c>
      <c r="L147" s="5">
        <v>34</v>
      </c>
      <c r="M147" s="5">
        <v>20.576226551226501</v>
      </c>
      <c r="N147" s="5">
        <v>15</v>
      </c>
      <c r="O147" s="5">
        <v>215</v>
      </c>
      <c r="P147" s="5">
        <v>48</v>
      </c>
      <c r="Q147" s="5">
        <v>1058</v>
      </c>
      <c r="R147" s="5">
        <v>133</v>
      </c>
      <c r="S147" s="5">
        <v>2763</v>
      </c>
      <c r="T147" s="5">
        <v>3.6052281429142301</v>
      </c>
      <c r="U147" s="6">
        <v>2590</v>
      </c>
      <c r="V147" s="6">
        <v>1.4347490347490299</v>
      </c>
      <c r="W147" s="6">
        <v>163</v>
      </c>
      <c r="X147" s="7">
        <v>0.27039999999999997</v>
      </c>
      <c r="Y147" s="8">
        <v>53450</v>
      </c>
      <c r="Z147" s="8">
        <v>5093</v>
      </c>
      <c r="AA147" s="8">
        <v>42</v>
      </c>
      <c r="AB147" s="8">
        <v>21.856668668865598</v>
      </c>
      <c r="AC147" s="8">
        <v>15</v>
      </c>
      <c r="AD147" s="8">
        <v>225</v>
      </c>
      <c r="AE147" s="8">
        <v>48</v>
      </c>
      <c r="AF147" s="8">
        <v>1368</v>
      </c>
      <c r="AG147" s="8">
        <v>133</v>
      </c>
      <c r="AH147" s="8">
        <v>3719</v>
      </c>
      <c r="AI147" s="8">
        <v>3.7121847474449599</v>
      </c>
      <c r="AJ147" s="6">
        <v>3013</v>
      </c>
      <c r="AK147" s="6">
        <v>1.6903418519747699</v>
      </c>
      <c r="AL147" s="6">
        <v>167</v>
      </c>
      <c r="AM147">
        <v>0</v>
      </c>
      <c r="AN147">
        <v>20</v>
      </c>
      <c r="AO147" t="s">
        <v>555</v>
      </c>
      <c r="AP147">
        <v>0.32800000000000001</v>
      </c>
      <c r="AQ147" t="s">
        <v>189</v>
      </c>
      <c r="AR147">
        <v>0.23200000000000001</v>
      </c>
      <c r="AS147" t="s">
        <v>187</v>
      </c>
      <c r="AT147">
        <v>0.376</v>
      </c>
      <c r="AU147">
        <v>104</v>
      </c>
      <c r="AV147">
        <v>126</v>
      </c>
      <c r="AW147">
        <v>14390</v>
      </c>
    </row>
    <row r="148" spans="1:49" hidden="1" x14ac:dyDescent="0.3">
      <c r="A148" s="8">
        <f t="shared" si="5"/>
        <v>63161</v>
      </c>
      <c r="B148" s="8">
        <f t="shared" si="6"/>
        <v>147</v>
      </c>
      <c r="C148" s="8">
        <f>IF(LEFT(E148,12)="National Tec",MAX($C$2:C147)+1,0)</f>
        <v>0</v>
      </c>
      <c r="D148" t="s">
        <v>1017</v>
      </c>
      <c r="E148" t="s">
        <v>1018</v>
      </c>
      <c r="F148" t="s">
        <v>48</v>
      </c>
      <c r="G148">
        <v>287</v>
      </c>
      <c r="H148">
        <v>1984</v>
      </c>
      <c r="I148">
        <v>2020</v>
      </c>
      <c r="J148" s="5">
        <v>63161</v>
      </c>
      <c r="K148" s="5">
        <v>9656</v>
      </c>
      <c r="L148" s="5">
        <v>48</v>
      </c>
      <c r="M148" s="5">
        <v>20.004767376043901</v>
      </c>
      <c r="N148" s="5">
        <v>3</v>
      </c>
      <c r="O148" s="5">
        <v>54</v>
      </c>
      <c r="P148" s="5">
        <v>51</v>
      </c>
      <c r="Q148" s="5">
        <v>967</v>
      </c>
      <c r="R148" s="5">
        <v>110</v>
      </c>
      <c r="S148" s="5">
        <v>2361</v>
      </c>
      <c r="T148" s="5">
        <v>3.6002338234224101</v>
      </c>
      <c r="U148" s="6">
        <v>8163</v>
      </c>
      <c r="V148" s="6">
        <v>1.1828984441994299</v>
      </c>
      <c r="W148" s="6">
        <v>261</v>
      </c>
      <c r="X148" s="7">
        <v>0.1802</v>
      </c>
      <c r="Y148" s="8">
        <v>60606</v>
      </c>
      <c r="Z148" s="8">
        <v>11779</v>
      </c>
      <c r="AA148" s="8">
        <v>52</v>
      </c>
      <c r="AB148" s="8">
        <v>21.756390752667301</v>
      </c>
      <c r="AC148" s="8">
        <v>3</v>
      </c>
      <c r="AD148" s="8">
        <v>59</v>
      </c>
      <c r="AE148" s="8">
        <v>51</v>
      </c>
      <c r="AF148" s="8">
        <v>1212</v>
      </c>
      <c r="AG148" s="8">
        <v>110</v>
      </c>
      <c r="AH148" s="8">
        <v>2783</v>
      </c>
      <c r="AI148" s="8">
        <v>3.6695099827012498</v>
      </c>
      <c r="AJ148" s="6">
        <v>9513</v>
      </c>
      <c r="AK148" s="6">
        <v>1.2382003574056499</v>
      </c>
      <c r="AL148" s="6">
        <v>268</v>
      </c>
      <c r="AM148">
        <v>1</v>
      </c>
      <c r="AN148">
        <v>142</v>
      </c>
      <c r="AO148" t="s">
        <v>59</v>
      </c>
      <c r="AP148">
        <v>0.55642023346303504</v>
      </c>
      <c r="AQ148" t="s">
        <v>195</v>
      </c>
      <c r="AR148">
        <v>0.105058365758754</v>
      </c>
      <c r="AS148" t="s">
        <v>51</v>
      </c>
      <c r="AT148">
        <v>0.96498054474708095</v>
      </c>
      <c r="AU148">
        <v>2576</v>
      </c>
      <c r="AV148">
        <v>2779</v>
      </c>
      <c r="AW148">
        <v>230678</v>
      </c>
    </row>
    <row r="149" spans="1:49" hidden="1" x14ac:dyDescent="0.3">
      <c r="A149" s="8">
        <f t="shared" si="5"/>
        <v>63552</v>
      </c>
      <c r="B149" s="8">
        <f t="shared" si="6"/>
        <v>148</v>
      </c>
      <c r="C149" s="8">
        <f>IF(LEFT(E149,12)="National Tec",MAX($C$2:C148)+1,0)</f>
        <v>0</v>
      </c>
      <c r="D149" t="s">
        <v>345</v>
      </c>
      <c r="E149" t="s">
        <v>78</v>
      </c>
      <c r="F149" t="s">
        <v>48</v>
      </c>
      <c r="G149">
        <v>150</v>
      </c>
      <c r="H149">
        <v>1985</v>
      </c>
      <c r="I149">
        <v>2020</v>
      </c>
      <c r="J149" s="5">
        <v>63552</v>
      </c>
      <c r="K149" s="5">
        <v>2729</v>
      </c>
      <c r="L149" s="5">
        <v>29</v>
      </c>
      <c r="M149" s="5">
        <v>20.342099567099499</v>
      </c>
      <c r="N149" s="5">
        <v>28</v>
      </c>
      <c r="O149" s="5">
        <v>474</v>
      </c>
      <c r="P149" s="5">
        <v>71</v>
      </c>
      <c r="Q149" s="5">
        <v>966</v>
      </c>
      <c r="R149" s="5">
        <v>137</v>
      </c>
      <c r="S149" s="5">
        <v>2399</v>
      </c>
      <c r="T149" s="5">
        <v>3.5980552449152299</v>
      </c>
      <c r="U149" s="6">
        <v>1746</v>
      </c>
      <c r="V149" s="6">
        <v>1.5630011454753701</v>
      </c>
      <c r="W149" s="6">
        <v>133</v>
      </c>
      <c r="X149" s="7">
        <v>0.20710000000000001</v>
      </c>
      <c r="Y149" s="8">
        <v>56171</v>
      </c>
      <c r="Z149" s="8">
        <v>3442</v>
      </c>
      <c r="AA149" s="8">
        <v>34</v>
      </c>
      <c r="AB149" s="8">
        <v>21.925432900432799</v>
      </c>
      <c r="AC149" s="8">
        <v>28</v>
      </c>
      <c r="AD149" s="8">
        <v>559</v>
      </c>
      <c r="AE149" s="8">
        <v>71</v>
      </c>
      <c r="AF149" s="8">
        <v>1213</v>
      </c>
      <c r="AG149" s="8">
        <v>137</v>
      </c>
      <c r="AH149" s="8">
        <v>3046</v>
      </c>
      <c r="AI149" s="8">
        <v>3.6954936421937199</v>
      </c>
      <c r="AJ149" s="6">
        <v>1920</v>
      </c>
      <c r="AK149" s="6">
        <v>1.79270833333333</v>
      </c>
      <c r="AL149" s="6">
        <v>138</v>
      </c>
      <c r="AM149">
        <v>0</v>
      </c>
      <c r="AN149">
        <v>24</v>
      </c>
      <c r="AO149" t="s">
        <v>346</v>
      </c>
      <c r="AP149">
        <v>0.26495726495726402</v>
      </c>
      <c r="AQ149" t="s">
        <v>68</v>
      </c>
      <c r="AR149">
        <v>0.23931623931623899</v>
      </c>
      <c r="AS149" t="s">
        <v>187</v>
      </c>
      <c r="AT149">
        <v>0.41880341880341798</v>
      </c>
      <c r="AU149">
        <v>947</v>
      </c>
      <c r="AV149">
        <v>1052</v>
      </c>
      <c r="AW149">
        <v>70197</v>
      </c>
    </row>
    <row r="150" spans="1:49" hidden="1" x14ac:dyDescent="0.3">
      <c r="A150" s="8">
        <f t="shared" si="5"/>
        <v>63956</v>
      </c>
      <c r="B150" s="8">
        <f t="shared" si="6"/>
        <v>149</v>
      </c>
      <c r="C150" s="8">
        <f>IF(LEFT(E150,12)="National Tec",MAX($C$2:C149)+1,0)</f>
        <v>0</v>
      </c>
      <c r="D150" t="s">
        <v>188</v>
      </c>
      <c r="E150" t="s">
        <v>186</v>
      </c>
      <c r="F150" t="s">
        <v>48</v>
      </c>
      <c r="G150">
        <v>136</v>
      </c>
      <c r="H150">
        <v>1997</v>
      </c>
      <c r="I150">
        <v>2020</v>
      </c>
      <c r="J150" s="5">
        <v>63956</v>
      </c>
      <c r="K150" s="5">
        <v>3399</v>
      </c>
      <c r="L150" s="5">
        <v>32</v>
      </c>
      <c r="M150" s="5">
        <v>14.846526320621299</v>
      </c>
      <c r="N150" s="5">
        <v>12</v>
      </c>
      <c r="O150" s="5">
        <v>373</v>
      </c>
      <c r="P150" s="5">
        <v>54</v>
      </c>
      <c r="Q150" s="5">
        <v>1918</v>
      </c>
      <c r="R150" s="5">
        <v>74</v>
      </c>
      <c r="S150" s="5">
        <v>2130</v>
      </c>
      <c r="T150" s="5">
        <v>3.5958242902704298</v>
      </c>
      <c r="U150" s="6">
        <v>2598</v>
      </c>
      <c r="V150" s="6">
        <v>1.3083140877598101</v>
      </c>
      <c r="W150" s="6">
        <v>128</v>
      </c>
      <c r="X150" s="7">
        <v>0.26490000000000002</v>
      </c>
      <c r="Y150" s="8">
        <v>53074</v>
      </c>
      <c r="Z150" s="8">
        <v>4624</v>
      </c>
      <c r="AA150" s="8">
        <v>37</v>
      </c>
      <c r="AB150" s="8">
        <v>17.748364051756301</v>
      </c>
      <c r="AC150" s="8">
        <v>12</v>
      </c>
      <c r="AD150" s="8">
        <v>437</v>
      </c>
      <c r="AE150" s="8">
        <v>54</v>
      </c>
      <c r="AF150" s="8">
        <v>2371</v>
      </c>
      <c r="AG150" s="8">
        <v>74</v>
      </c>
      <c r="AH150" s="8">
        <v>2669</v>
      </c>
      <c r="AI150" s="8">
        <v>3.7146111991678699</v>
      </c>
      <c r="AJ150" s="6">
        <v>3086</v>
      </c>
      <c r="AK150" s="6">
        <v>1.49837977965003</v>
      </c>
      <c r="AL150" s="6">
        <v>134</v>
      </c>
      <c r="AM150">
        <v>0</v>
      </c>
      <c r="AN150">
        <v>2</v>
      </c>
      <c r="AO150" t="s">
        <v>189</v>
      </c>
      <c r="AP150">
        <v>0.59541984732824405</v>
      </c>
      <c r="AQ150" t="s">
        <v>190</v>
      </c>
      <c r="AR150">
        <v>0.16793893129770901</v>
      </c>
      <c r="AS150" t="s">
        <v>191</v>
      </c>
      <c r="AT150">
        <v>0.73282442748091603</v>
      </c>
      <c r="AU150">
        <v>393</v>
      </c>
      <c r="AV150">
        <v>462</v>
      </c>
      <c r="AW150">
        <v>37726</v>
      </c>
    </row>
    <row r="151" spans="1:49" hidden="1" x14ac:dyDescent="0.3">
      <c r="A151" s="8">
        <f t="shared" si="5"/>
        <v>64154</v>
      </c>
      <c r="B151" s="8">
        <f t="shared" si="6"/>
        <v>150</v>
      </c>
      <c r="C151" s="8">
        <f>IF(LEFT(E151,12)="National Tec",MAX($C$2:C150)+1,0)</f>
        <v>0</v>
      </c>
      <c r="D151" t="s">
        <v>241</v>
      </c>
      <c r="E151" t="s">
        <v>186</v>
      </c>
      <c r="F151" t="s">
        <v>48</v>
      </c>
      <c r="G151">
        <v>83</v>
      </c>
      <c r="H151">
        <v>1996</v>
      </c>
      <c r="I151">
        <v>2020</v>
      </c>
      <c r="J151" s="5">
        <v>64154</v>
      </c>
      <c r="K151" s="5">
        <v>2538</v>
      </c>
      <c r="L151" s="5">
        <v>24</v>
      </c>
      <c r="M151" s="5">
        <v>14.9761904761904</v>
      </c>
      <c r="N151" s="5">
        <v>12</v>
      </c>
      <c r="O151" s="5">
        <v>1101</v>
      </c>
      <c r="P151" s="5">
        <v>26</v>
      </c>
      <c r="Q151" s="5">
        <v>1582</v>
      </c>
      <c r="R151" s="5">
        <v>55</v>
      </c>
      <c r="S151" s="5">
        <v>2002</v>
      </c>
      <c r="T151" s="5">
        <v>3.5945597038227901</v>
      </c>
      <c r="U151" s="6">
        <v>1808</v>
      </c>
      <c r="V151" s="6">
        <v>1.4037610619469001</v>
      </c>
      <c r="W151" s="6">
        <v>76</v>
      </c>
      <c r="X151" s="7">
        <v>0.1166</v>
      </c>
      <c r="Y151" s="8">
        <v>64359</v>
      </c>
      <c r="Z151" s="8">
        <v>2873</v>
      </c>
      <c r="AA151" s="8">
        <v>26</v>
      </c>
      <c r="AB151" s="8">
        <v>16.9190476190476</v>
      </c>
      <c r="AC151" s="8">
        <v>12</v>
      </c>
      <c r="AD151" s="8">
        <v>1174</v>
      </c>
      <c r="AE151" s="8">
        <v>26</v>
      </c>
      <c r="AF151" s="8">
        <v>1732</v>
      </c>
      <c r="AG151" s="8">
        <v>55</v>
      </c>
      <c r="AH151" s="8">
        <v>2213</v>
      </c>
      <c r="AI151" s="8">
        <v>3.6488307561348998</v>
      </c>
      <c r="AJ151" s="6">
        <v>1955</v>
      </c>
      <c r="AK151" s="6">
        <v>1.4695652173913001</v>
      </c>
      <c r="AL151" s="6">
        <v>78</v>
      </c>
      <c r="AM151">
        <v>0</v>
      </c>
      <c r="AN151">
        <v>27</v>
      </c>
      <c r="AO151" t="s">
        <v>118</v>
      </c>
      <c r="AP151">
        <v>0.8</v>
      </c>
      <c r="AQ151" t="s">
        <v>242</v>
      </c>
      <c r="AR151">
        <v>7.4999999999999997E-2</v>
      </c>
      <c r="AS151" t="s">
        <v>88</v>
      </c>
      <c r="AT151">
        <v>0.9</v>
      </c>
      <c r="AU151">
        <v>1024</v>
      </c>
      <c r="AV151">
        <v>1040</v>
      </c>
      <c r="AW151">
        <v>215114</v>
      </c>
    </row>
    <row r="152" spans="1:49" hidden="1" x14ac:dyDescent="0.3">
      <c r="A152" s="8">
        <f t="shared" si="5"/>
        <v>64767</v>
      </c>
      <c r="B152" s="8">
        <f t="shared" si="6"/>
        <v>151</v>
      </c>
      <c r="C152" s="8">
        <f>IF(LEFT(E152,12)="National Tec",MAX($C$2:C151)+1,0)</f>
        <v>0</v>
      </c>
      <c r="D152" t="s">
        <v>483</v>
      </c>
      <c r="E152" t="s">
        <v>484</v>
      </c>
      <c r="F152" t="s">
        <v>48</v>
      </c>
      <c r="G152">
        <v>175</v>
      </c>
      <c r="H152">
        <v>1995</v>
      </c>
      <c r="I152">
        <v>2020</v>
      </c>
      <c r="J152" s="5">
        <v>64767</v>
      </c>
      <c r="K152" s="5">
        <v>5677</v>
      </c>
      <c r="L152" s="5">
        <v>40</v>
      </c>
      <c r="M152" s="5">
        <v>15.6274749144272</v>
      </c>
      <c r="N152" s="5">
        <v>13</v>
      </c>
      <c r="O152" s="5">
        <v>155</v>
      </c>
      <c r="P152" s="5">
        <v>57</v>
      </c>
      <c r="Q152" s="5">
        <v>1567</v>
      </c>
      <c r="R152" s="5">
        <v>99</v>
      </c>
      <c r="S152" s="5">
        <v>2015</v>
      </c>
      <c r="T152" s="5">
        <v>3.5909297861751202</v>
      </c>
      <c r="U152" s="6">
        <v>4731</v>
      </c>
      <c r="V152" s="6">
        <v>1.1999577256393901</v>
      </c>
      <c r="W152" s="6">
        <v>148</v>
      </c>
      <c r="X152" s="7">
        <v>0.1249</v>
      </c>
      <c r="Y152" s="8">
        <v>70014</v>
      </c>
      <c r="Z152" s="8">
        <v>6487</v>
      </c>
      <c r="AA152" s="8">
        <v>41</v>
      </c>
      <c r="AB152" s="8">
        <v>16.2108082477605</v>
      </c>
      <c r="AC152" s="8">
        <v>13</v>
      </c>
      <c r="AD152" s="8">
        <v>173</v>
      </c>
      <c r="AE152" s="8">
        <v>57</v>
      </c>
      <c r="AF152" s="8">
        <v>1695</v>
      </c>
      <c r="AG152" s="8">
        <v>99</v>
      </c>
      <c r="AH152" s="8">
        <v>2175</v>
      </c>
      <c r="AI152" s="8">
        <v>3.6193599827804799</v>
      </c>
      <c r="AJ152" s="6">
        <v>5183</v>
      </c>
      <c r="AK152" s="6">
        <v>1.25159174223422</v>
      </c>
      <c r="AL152" s="6">
        <v>150</v>
      </c>
      <c r="AM152">
        <v>0</v>
      </c>
      <c r="AN152">
        <v>58</v>
      </c>
      <c r="AO152" t="s">
        <v>252</v>
      </c>
      <c r="AP152">
        <v>0.88059701492537301</v>
      </c>
      <c r="AQ152" t="s">
        <v>135</v>
      </c>
      <c r="AR152">
        <v>2.2388059701492501E-2</v>
      </c>
      <c r="AS152" t="s">
        <v>51</v>
      </c>
      <c r="AT152">
        <v>0.99253731343283502</v>
      </c>
      <c r="AU152">
        <v>1018</v>
      </c>
      <c r="AV152">
        <v>985</v>
      </c>
      <c r="AW152">
        <v>76367</v>
      </c>
    </row>
    <row r="153" spans="1:49" hidden="1" x14ac:dyDescent="0.3">
      <c r="A153" s="8">
        <f t="shared" si="5"/>
        <v>65760</v>
      </c>
      <c r="B153" s="8">
        <f t="shared" si="6"/>
        <v>152</v>
      </c>
      <c r="C153" s="8">
        <f>IF(LEFT(E153,12)="National Tec",MAX($C$2:C152)+1,0)</f>
        <v>0</v>
      </c>
      <c r="D153" t="s">
        <v>374</v>
      </c>
      <c r="E153" t="s">
        <v>47</v>
      </c>
      <c r="F153" t="s">
        <v>48</v>
      </c>
      <c r="G153">
        <v>438</v>
      </c>
      <c r="H153">
        <v>1995</v>
      </c>
      <c r="I153">
        <v>2020</v>
      </c>
      <c r="J153" s="5">
        <v>65760</v>
      </c>
      <c r="K153" s="5">
        <v>17950</v>
      </c>
      <c r="L153" s="5">
        <v>68</v>
      </c>
      <c r="M153" s="5">
        <v>19.814133176964699</v>
      </c>
      <c r="N153" s="5">
        <v>4</v>
      </c>
      <c r="O153" s="5">
        <v>9</v>
      </c>
      <c r="P153" s="5">
        <v>56</v>
      </c>
      <c r="Q153" s="5">
        <v>1301</v>
      </c>
      <c r="R153" s="5">
        <v>82</v>
      </c>
      <c r="S153" s="5">
        <v>2234</v>
      </c>
      <c r="T153" s="5">
        <v>3.5854424758681498</v>
      </c>
      <c r="U153" s="6">
        <v>15009</v>
      </c>
      <c r="V153" s="6">
        <v>1.19594909720834</v>
      </c>
      <c r="W153" s="6">
        <v>415</v>
      </c>
      <c r="X153" s="7">
        <v>0.1517</v>
      </c>
      <c r="Y153" s="8">
        <v>64580</v>
      </c>
      <c r="Z153" s="8">
        <v>21161</v>
      </c>
      <c r="AA153" s="8">
        <v>76</v>
      </c>
      <c r="AB153" s="8">
        <v>21.460376460594102</v>
      </c>
      <c r="AC153" s="8">
        <v>4</v>
      </c>
      <c r="AD153" s="8">
        <v>10</v>
      </c>
      <c r="AE153" s="8">
        <v>56</v>
      </c>
      <c r="AF153" s="8">
        <v>1521</v>
      </c>
      <c r="AG153" s="8">
        <v>82</v>
      </c>
      <c r="AH153" s="8">
        <v>2527</v>
      </c>
      <c r="AI153" s="8">
        <v>3.6475823222378998</v>
      </c>
      <c r="AJ153" s="6">
        <v>16782</v>
      </c>
      <c r="AK153" s="6">
        <v>1.2609343344059101</v>
      </c>
      <c r="AL153" s="6">
        <v>418</v>
      </c>
      <c r="AM153">
        <v>0</v>
      </c>
      <c r="AN153">
        <v>185</v>
      </c>
      <c r="AO153" t="s">
        <v>59</v>
      </c>
      <c r="AP153">
        <v>0.45812807881773399</v>
      </c>
      <c r="AQ153" t="s">
        <v>113</v>
      </c>
      <c r="AR153">
        <v>0.214285714285714</v>
      </c>
      <c r="AS153" t="s">
        <v>51</v>
      </c>
      <c r="AT153">
        <v>0.59359605911330005</v>
      </c>
      <c r="AU153">
        <v>2744</v>
      </c>
      <c r="AV153">
        <v>2888</v>
      </c>
      <c r="AW153">
        <v>230678</v>
      </c>
    </row>
    <row r="154" spans="1:49" x14ac:dyDescent="0.3">
      <c r="A154" s="8">
        <f t="shared" si="5"/>
        <v>66033</v>
      </c>
      <c r="B154" s="8">
        <f t="shared" si="6"/>
        <v>153</v>
      </c>
      <c r="C154" s="8">
        <f>IF(LEFT(E154,12)="National Tec",MAX($C$2:C153)+1,0)</f>
        <v>16</v>
      </c>
      <c r="D154" t="s">
        <v>544</v>
      </c>
      <c r="E154" t="s">
        <v>53</v>
      </c>
      <c r="F154" t="s">
        <v>48</v>
      </c>
      <c r="G154">
        <v>140</v>
      </c>
      <c r="H154">
        <v>1990</v>
      </c>
      <c r="I154">
        <v>2020</v>
      </c>
      <c r="J154" s="5">
        <v>66033</v>
      </c>
      <c r="K154" s="5">
        <v>3277</v>
      </c>
      <c r="L154" s="5">
        <v>28</v>
      </c>
      <c r="M154" s="5">
        <v>19.783333333333299</v>
      </c>
      <c r="N154" s="5">
        <v>10</v>
      </c>
      <c r="O154" s="5">
        <v>252</v>
      </c>
      <c r="P154" s="5">
        <v>51</v>
      </c>
      <c r="Q154" s="5">
        <v>1500</v>
      </c>
      <c r="R154" s="5">
        <v>94</v>
      </c>
      <c r="S154" s="5">
        <v>2389</v>
      </c>
      <c r="T154" s="5">
        <v>3.5838271901769398</v>
      </c>
      <c r="U154" s="6">
        <v>2573</v>
      </c>
      <c r="V154" s="6">
        <v>1.2736105713175201</v>
      </c>
      <c r="W154" s="6">
        <v>123</v>
      </c>
      <c r="X154" s="7">
        <v>0.1193</v>
      </c>
      <c r="Y154" s="8">
        <v>65890</v>
      </c>
      <c r="Z154" s="8">
        <v>3721</v>
      </c>
      <c r="AA154" s="8">
        <v>32</v>
      </c>
      <c r="AB154" s="8">
        <v>21.6999999999999</v>
      </c>
      <c r="AC154" s="8">
        <v>10</v>
      </c>
      <c r="AD154" s="8">
        <v>267</v>
      </c>
      <c r="AE154" s="8">
        <v>51</v>
      </c>
      <c r="AF154" s="8">
        <v>1638</v>
      </c>
      <c r="AG154" s="8">
        <v>94</v>
      </c>
      <c r="AH154" s="8">
        <v>2643</v>
      </c>
      <c r="AI154" s="8">
        <v>3.6404716857261299</v>
      </c>
      <c r="AJ154" s="6">
        <v>2763</v>
      </c>
      <c r="AK154" s="6">
        <v>1.3467245747376</v>
      </c>
      <c r="AL154" s="6">
        <v>126</v>
      </c>
      <c r="AM154">
        <v>0</v>
      </c>
      <c r="AN154">
        <v>8</v>
      </c>
      <c r="AO154" t="s">
        <v>161</v>
      </c>
      <c r="AP154">
        <v>0.94871794871794801</v>
      </c>
      <c r="AQ154" t="s">
        <v>357</v>
      </c>
      <c r="AR154">
        <v>5.1282051282051197E-2</v>
      </c>
      <c r="AS154" t="s">
        <v>85</v>
      </c>
      <c r="AT154">
        <v>1</v>
      </c>
      <c r="AU154">
        <v>1220</v>
      </c>
      <c r="AV154">
        <v>1065</v>
      </c>
      <c r="AW154">
        <v>110499</v>
      </c>
    </row>
    <row r="155" spans="1:49" hidden="1" x14ac:dyDescent="0.3">
      <c r="A155" s="8">
        <f t="shared" si="5"/>
        <v>66434</v>
      </c>
      <c r="B155" s="8">
        <f t="shared" si="6"/>
        <v>154</v>
      </c>
      <c r="C155" s="8">
        <f>IF(LEFT(E155,12)="National Tec",MAX($C$2:C154)+1,0)</f>
        <v>0</v>
      </c>
      <c r="D155" t="s">
        <v>363</v>
      </c>
      <c r="E155" t="s">
        <v>99</v>
      </c>
      <c r="F155" t="s">
        <v>48</v>
      </c>
      <c r="G155">
        <v>233</v>
      </c>
      <c r="H155">
        <v>1993</v>
      </c>
      <c r="I155">
        <v>2020</v>
      </c>
      <c r="J155" s="5">
        <v>66434</v>
      </c>
      <c r="K155" s="5">
        <v>5300</v>
      </c>
      <c r="L155" s="5">
        <v>39</v>
      </c>
      <c r="M155" s="5">
        <v>20.783895679483798</v>
      </c>
      <c r="N155" s="5">
        <v>5</v>
      </c>
      <c r="O155" s="5">
        <v>152</v>
      </c>
      <c r="P155" s="5">
        <v>28</v>
      </c>
      <c r="Q155" s="5">
        <v>739</v>
      </c>
      <c r="R155" s="5">
        <v>102</v>
      </c>
      <c r="S155" s="5">
        <v>2186</v>
      </c>
      <c r="T155" s="5">
        <v>3.5817227393265099</v>
      </c>
      <c r="U155" s="6">
        <v>3608</v>
      </c>
      <c r="V155" s="6">
        <v>1.46895787139689</v>
      </c>
      <c r="W155" s="6">
        <v>216</v>
      </c>
      <c r="X155" s="7">
        <v>0.27510000000000001</v>
      </c>
      <c r="Y155" s="8">
        <v>51906</v>
      </c>
      <c r="Z155" s="8">
        <v>7311</v>
      </c>
      <c r="AA155" s="8">
        <v>49</v>
      </c>
      <c r="AB155" s="8">
        <v>24.011673457261601</v>
      </c>
      <c r="AC155" s="8">
        <v>5</v>
      </c>
      <c r="AD155" s="8">
        <v>192</v>
      </c>
      <c r="AE155" s="8">
        <v>28</v>
      </c>
      <c r="AF155" s="8">
        <v>920</v>
      </c>
      <c r="AG155" s="8">
        <v>102</v>
      </c>
      <c r="AH155" s="8">
        <v>2984</v>
      </c>
      <c r="AI155" s="8">
        <v>3.7225541501207</v>
      </c>
      <c r="AJ155" s="6">
        <v>4225</v>
      </c>
      <c r="AK155" s="6">
        <v>1.73041420118343</v>
      </c>
      <c r="AL155" s="6">
        <v>217</v>
      </c>
      <c r="AM155">
        <v>0</v>
      </c>
      <c r="AN155">
        <v>8</v>
      </c>
      <c r="AO155" t="s">
        <v>72</v>
      </c>
      <c r="AP155">
        <v>0.65022421524663598</v>
      </c>
      <c r="AQ155" t="s">
        <v>83</v>
      </c>
      <c r="AR155">
        <v>0.139013452914798</v>
      </c>
      <c r="AS155" t="s">
        <v>65</v>
      </c>
      <c r="AT155">
        <v>0.65919282511210697</v>
      </c>
      <c r="AU155">
        <v>502</v>
      </c>
      <c r="AV155">
        <v>611</v>
      </c>
      <c r="AW155">
        <v>80670</v>
      </c>
    </row>
    <row r="156" spans="1:49" hidden="1" x14ac:dyDescent="0.3">
      <c r="A156" s="8">
        <f t="shared" si="5"/>
        <v>66513</v>
      </c>
      <c r="B156" s="8">
        <f t="shared" si="6"/>
        <v>155</v>
      </c>
      <c r="C156" s="8">
        <f>IF(LEFT(E156,12)="National Tec",MAX($C$2:C155)+1,0)</f>
        <v>0</v>
      </c>
      <c r="D156" t="s">
        <v>233</v>
      </c>
      <c r="E156" t="s">
        <v>71</v>
      </c>
      <c r="F156" t="s">
        <v>48</v>
      </c>
      <c r="G156">
        <v>198</v>
      </c>
      <c r="H156">
        <v>1984</v>
      </c>
      <c r="I156">
        <v>2019</v>
      </c>
      <c r="J156" s="5">
        <v>66513</v>
      </c>
      <c r="K156" s="5">
        <v>4422</v>
      </c>
      <c r="L156" s="5">
        <v>35</v>
      </c>
      <c r="M156" s="5">
        <v>16.143253968253902</v>
      </c>
      <c r="N156" s="5">
        <v>5</v>
      </c>
      <c r="O156" s="5">
        <v>217</v>
      </c>
      <c r="P156" s="5">
        <v>33</v>
      </c>
      <c r="Q156" s="5">
        <v>1511</v>
      </c>
      <c r="R156" s="5">
        <v>73</v>
      </c>
      <c r="S156" s="5">
        <v>2061</v>
      </c>
      <c r="T156" s="5">
        <v>3.58133971875918</v>
      </c>
      <c r="U156" s="6">
        <v>3942</v>
      </c>
      <c r="V156" s="6">
        <v>1.12176560121765</v>
      </c>
      <c r="W156" s="6">
        <v>174</v>
      </c>
      <c r="X156" s="7">
        <v>0.1744</v>
      </c>
      <c r="Y156" s="8">
        <v>62727</v>
      </c>
      <c r="Z156" s="8">
        <v>5356</v>
      </c>
      <c r="AA156" s="8">
        <v>38</v>
      </c>
      <c r="AB156" s="8">
        <v>18.922222222222199</v>
      </c>
      <c r="AC156" s="8">
        <v>5</v>
      </c>
      <c r="AD156" s="8">
        <v>234</v>
      </c>
      <c r="AE156" s="8">
        <v>33</v>
      </c>
      <c r="AF156" s="8">
        <v>1731</v>
      </c>
      <c r="AG156" s="8">
        <v>73</v>
      </c>
      <c r="AH156" s="8">
        <v>2424</v>
      </c>
      <c r="AI156" s="8">
        <v>3.6576944690425002</v>
      </c>
      <c r="AJ156" s="6">
        <v>4398</v>
      </c>
      <c r="AK156" s="6">
        <v>1.21782628467485</v>
      </c>
      <c r="AL156" s="6">
        <v>180</v>
      </c>
      <c r="AM156">
        <v>0</v>
      </c>
      <c r="AN156">
        <v>66</v>
      </c>
      <c r="AO156" t="s">
        <v>73</v>
      </c>
      <c r="AP156">
        <v>0.37113402061855599</v>
      </c>
      <c r="AQ156" t="s">
        <v>234</v>
      </c>
      <c r="AR156">
        <v>0.15463917525773099</v>
      </c>
      <c r="AS156" t="s">
        <v>65</v>
      </c>
      <c r="AT156">
        <v>0.56701030927835006</v>
      </c>
      <c r="AU156">
        <v>257</v>
      </c>
      <c r="AV156">
        <v>275</v>
      </c>
      <c r="AW156">
        <v>32198</v>
      </c>
    </row>
    <row r="157" spans="1:49" hidden="1" x14ac:dyDescent="0.3">
      <c r="A157" s="8">
        <f t="shared" si="5"/>
        <v>66538</v>
      </c>
      <c r="B157" s="8">
        <f t="shared" si="6"/>
        <v>156</v>
      </c>
      <c r="C157" s="8">
        <f>IF(LEFT(E157,12)="National Tec",MAX($C$2:C156)+1,0)</f>
        <v>0</v>
      </c>
      <c r="D157" t="s">
        <v>460</v>
      </c>
      <c r="E157" t="s">
        <v>62</v>
      </c>
      <c r="F157" t="s">
        <v>48</v>
      </c>
      <c r="G157">
        <v>160</v>
      </c>
      <c r="H157">
        <v>1993</v>
      </c>
      <c r="I157">
        <v>2020</v>
      </c>
      <c r="J157" s="5">
        <v>66538</v>
      </c>
      <c r="K157" s="5">
        <v>4340</v>
      </c>
      <c r="L157" s="5">
        <v>34</v>
      </c>
      <c r="M157" s="5">
        <v>19.2440226440226</v>
      </c>
      <c r="N157" s="5">
        <v>14</v>
      </c>
      <c r="O157" s="5">
        <v>64</v>
      </c>
      <c r="P157" s="5">
        <v>78</v>
      </c>
      <c r="Q157" s="5">
        <v>2441</v>
      </c>
      <c r="R157" s="5">
        <v>114</v>
      </c>
      <c r="S157" s="5">
        <v>3094</v>
      </c>
      <c r="T157" s="5">
        <v>3.5812160359638998</v>
      </c>
      <c r="U157" s="6">
        <v>3089</v>
      </c>
      <c r="V157" s="6">
        <v>1.4049854321786901</v>
      </c>
      <c r="W157" s="6">
        <v>142</v>
      </c>
      <c r="X157" s="7">
        <v>0.23699999999999999</v>
      </c>
      <c r="Y157" s="8">
        <v>43277</v>
      </c>
      <c r="Z157" s="8">
        <v>5688</v>
      </c>
      <c r="AA157" s="8">
        <v>43</v>
      </c>
      <c r="AB157" s="8">
        <v>23.531324231324199</v>
      </c>
      <c r="AC157" s="8">
        <v>14</v>
      </c>
      <c r="AD157" s="8">
        <v>148</v>
      </c>
      <c r="AE157" s="8">
        <v>78</v>
      </c>
      <c r="AF157" s="8">
        <v>3203</v>
      </c>
      <c r="AG157" s="8">
        <v>114</v>
      </c>
      <c r="AH157" s="8">
        <v>4099</v>
      </c>
      <c r="AI157" s="8">
        <v>3.7826803688640198</v>
      </c>
      <c r="AJ157" s="6">
        <v>3354</v>
      </c>
      <c r="AK157" s="6">
        <v>1.69588550983899</v>
      </c>
      <c r="AL157" s="6">
        <v>145</v>
      </c>
      <c r="AM157">
        <v>1</v>
      </c>
      <c r="AN157">
        <v>42</v>
      </c>
      <c r="AO157" t="s">
        <v>64</v>
      </c>
      <c r="AP157">
        <v>0.4</v>
      </c>
      <c r="AQ157" t="s">
        <v>84</v>
      </c>
      <c r="AR157">
        <v>0.13600000000000001</v>
      </c>
      <c r="AS157" t="s">
        <v>65</v>
      </c>
      <c r="AT157">
        <v>0.60799999999999998</v>
      </c>
      <c r="AU157">
        <v>320</v>
      </c>
      <c r="AV157">
        <v>451</v>
      </c>
      <c r="AW157">
        <v>57598</v>
      </c>
    </row>
    <row r="158" spans="1:49" hidden="1" x14ac:dyDescent="0.3">
      <c r="A158" s="8">
        <f t="shared" si="5"/>
        <v>66574</v>
      </c>
      <c r="B158" s="8">
        <f t="shared" si="6"/>
        <v>157</v>
      </c>
      <c r="C158" s="8">
        <f>IF(LEFT(E158,12)="National Tec",MAX($C$2:C157)+1,0)</f>
        <v>0</v>
      </c>
      <c r="D158" t="s">
        <v>509</v>
      </c>
      <c r="E158" t="s">
        <v>71</v>
      </c>
      <c r="F158" t="s">
        <v>48</v>
      </c>
      <c r="G158">
        <v>118</v>
      </c>
      <c r="H158">
        <v>1977</v>
      </c>
      <c r="I158">
        <v>2014</v>
      </c>
      <c r="J158" s="5">
        <v>66574</v>
      </c>
      <c r="K158" s="5">
        <v>2391</v>
      </c>
      <c r="L158" s="5">
        <v>27</v>
      </c>
      <c r="M158" s="5">
        <v>20.039972899728902</v>
      </c>
      <c r="N158" s="5">
        <v>39</v>
      </c>
      <c r="O158" s="5">
        <v>495</v>
      </c>
      <c r="P158" s="5">
        <v>82</v>
      </c>
      <c r="Q158" s="5">
        <v>1245</v>
      </c>
      <c r="R158" s="5">
        <v>105</v>
      </c>
      <c r="S158" s="5">
        <v>1978</v>
      </c>
      <c r="T158" s="5">
        <v>3.58101834276974</v>
      </c>
      <c r="U158" s="6">
        <v>1861</v>
      </c>
      <c r="V158" s="6">
        <v>1.28479312197743</v>
      </c>
      <c r="W158" s="6">
        <v>96</v>
      </c>
      <c r="X158" s="7">
        <v>0.13239999999999999</v>
      </c>
      <c r="Y158" s="8">
        <v>70321</v>
      </c>
      <c r="Z158" s="8">
        <v>2756</v>
      </c>
      <c r="AA158" s="8">
        <v>29</v>
      </c>
      <c r="AB158" s="8">
        <v>20.956639566395602</v>
      </c>
      <c r="AC158" s="8">
        <v>39</v>
      </c>
      <c r="AD158" s="8">
        <v>512</v>
      </c>
      <c r="AE158" s="8">
        <v>82</v>
      </c>
      <c r="AF158" s="8">
        <v>1364</v>
      </c>
      <c r="AG158" s="8">
        <v>105</v>
      </c>
      <c r="AH158" s="8">
        <v>2206</v>
      </c>
      <c r="AI158" s="8">
        <v>3.6176741847946201</v>
      </c>
      <c r="AJ158" s="6">
        <v>2051</v>
      </c>
      <c r="AK158" s="6">
        <v>1.3437347635299799</v>
      </c>
      <c r="AL158" s="6">
        <v>96</v>
      </c>
      <c r="AM158">
        <v>1</v>
      </c>
      <c r="AN158">
        <v>28</v>
      </c>
      <c r="AO158" t="s">
        <v>139</v>
      </c>
      <c r="AP158">
        <v>0.265625</v>
      </c>
      <c r="AQ158" t="s">
        <v>418</v>
      </c>
      <c r="AR158">
        <v>0.15625</v>
      </c>
      <c r="AS158" t="s">
        <v>187</v>
      </c>
      <c r="AT158">
        <v>0.5</v>
      </c>
      <c r="AU158">
        <v>361</v>
      </c>
      <c r="AV158">
        <v>347</v>
      </c>
      <c r="AW158">
        <v>66925</v>
      </c>
    </row>
    <row r="159" spans="1:49" x14ac:dyDescent="0.3">
      <c r="A159" s="8">
        <f t="shared" si="5"/>
        <v>66826</v>
      </c>
      <c r="B159" s="8">
        <f t="shared" si="6"/>
        <v>158</v>
      </c>
      <c r="C159" s="8">
        <f>IF(LEFT(E159,12)="National Tec",MAX($C$2:C158)+1,0)</f>
        <v>17</v>
      </c>
      <c r="D159" t="s">
        <v>495</v>
      </c>
      <c r="E159" t="s">
        <v>53</v>
      </c>
      <c r="F159" t="s">
        <v>48</v>
      </c>
      <c r="G159">
        <v>184</v>
      </c>
      <c r="H159">
        <v>1983</v>
      </c>
      <c r="I159">
        <v>2020</v>
      </c>
      <c r="J159" s="5">
        <v>66826</v>
      </c>
      <c r="K159" s="5">
        <v>2829</v>
      </c>
      <c r="L159" s="5">
        <v>27</v>
      </c>
      <c r="M159" s="5">
        <v>21.483333333333299</v>
      </c>
      <c r="N159" s="5">
        <v>36</v>
      </c>
      <c r="O159" s="5">
        <v>391</v>
      </c>
      <c r="P159" s="5">
        <v>91</v>
      </c>
      <c r="Q159" s="5">
        <v>1027</v>
      </c>
      <c r="R159" s="5">
        <v>158</v>
      </c>
      <c r="S159" s="5">
        <v>2152</v>
      </c>
      <c r="T159" s="5">
        <v>3.5797170793372102</v>
      </c>
      <c r="U159" s="6">
        <v>1982</v>
      </c>
      <c r="V159" s="6">
        <v>1.4273461150353099</v>
      </c>
      <c r="W159" s="6">
        <v>156</v>
      </c>
      <c r="X159" s="7">
        <v>0.2215</v>
      </c>
      <c r="Y159" s="8">
        <v>53547</v>
      </c>
      <c r="Z159" s="8">
        <v>3634</v>
      </c>
      <c r="AA159" s="8">
        <v>34</v>
      </c>
      <c r="AB159" s="8">
        <v>24.733333333333299</v>
      </c>
      <c r="AC159" s="8">
        <v>36</v>
      </c>
      <c r="AD159" s="8">
        <v>484</v>
      </c>
      <c r="AE159" s="8">
        <v>91</v>
      </c>
      <c r="AF159" s="8">
        <v>1298</v>
      </c>
      <c r="AG159" s="8">
        <v>158</v>
      </c>
      <c r="AH159" s="8">
        <v>2829</v>
      </c>
      <c r="AI159" s="8">
        <v>3.7115671508177601</v>
      </c>
      <c r="AJ159" s="6">
        <v>2158</v>
      </c>
      <c r="AK159" s="6">
        <v>1.6839666357738601</v>
      </c>
      <c r="AL159" s="6">
        <v>163</v>
      </c>
      <c r="AM159">
        <v>0</v>
      </c>
      <c r="AN159">
        <v>27</v>
      </c>
      <c r="AO159" t="s">
        <v>72</v>
      </c>
      <c r="AP159">
        <v>0.69565217391304301</v>
      </c>
      <c r="AQ159" t="s">
        <v>84</v>
      </c>
      <c r="AR159">
        <v>6.08695652173913E-2</v>
      </c>
      <c r="AS159" t="s">
        <v>65</v>
      </c>
      <c r="AT159">
        <v>0.69565217391304301</v>
      </c>
      <c r="AU159">
        <v>521</v>
      </c>
      <c r="AV159">
        <v>615</v>
      </c>
      <c r="AW159">
        <v>80670</v>
      </c>
    </row>
    <row r="160" spans="1:49" hidden="1" x14ac:dyDescent="0.3">
      <c r="A160" s="8">
        <f t="shared" si="5"/>
        <v>66918</v>
      </c>
      <c r="B160" s="8">
        <f t="shared" si="6"/>
        <v>159</v>
      </c>
      <c r="C160" s="8">
        <f>IF(LEFT(E160,12)="National Tec",MAX($C$2:C159)+1,0)</f>
        <v>0</v>
      </c>
      <c r="D160" t="s">
        <v>337</v>
      </c>
      <c r="E160" t="s">
        <v>71</v>
      </c>
      <c r="F160" t="s">
        <v>48</v>
      </c>
      <c r="G160">
        <v>268</v>
      </c>
      <c r="H160">
        <v>1997</v>
      </c>
      <c r="I160">
        <v>2020</v>
      </c>
      <c r="J160" s="5">
        <v>66918</v>
      </c>
      <c r="K160" s="5">
        <v>4730</v>
      </c>
      <c r="L160" s="5">
        <v>37</v>
      </c>
      <c r="M160" s="5">
        <v>15.037594730803599</v>
      </c>
      <c r="N160" s="5">
        <v>25</v>
      </c>
      <c r="O160" s="5">
        <v>91</v>
      </c>
      <c r="P160" s="5">
        <v>164</v>
      </c>
      <c r="Q160" s="5">
        <v>2554</v>
      </c>
      <c r="R160" s="5">
        <v>194</v>
      </c>
      <c r="S160" s="5">
        <v>2843</v>
      </c>
      <c r="T160" s="5">
        <v>3.5791855348626198</v>
      </c>
      <c r="U160" s="6">
        <v>4202</v>
      </c>
      <c r="V160" s="6">
        <v>1.12565445026178</v>
      </c>
      <c r="W160" s="6">
        <v>224</v>
      </c>
      <c r="X160" s="7">
        <v>0.2266</v>
      </c>
      <c r="Y160" s="8">
        <v>55591</v>
      </c>
      <c r="Z160" s="8">
        <v>6116</v>
      </c>
      <c r="AA160" s="8">
        <v>42</v>
      </c>
      <c r="AB160" s="8">
        <v>17.4291642723732</v>
      </c>
      <c r="AC160" s="8">
        <v>25</v>
      </c>
      <c r="AD160" s="8">
        <v>125</v>
      </c>
      <c r="AE160" s="8">
        <v>164</v>
      </c>
      <c r="AF160" s="8">
        <v>3211</v>
      </c>
      <c r="AG160" s="8">
        <v>194</v>
      </c>
      <c r="AH160" s="8">
        <v>3561</v>
      </c>
      <c r="AI160" s="8">
        <v>3.69882748657245</v>
      </c>
      <c r="AJ160" s="6">
        <v>4843</v>
      </c>
      <c r="AK160" s="6">
        <v>1.26285360313855</v>
      </c>
      <c r="AL160" s="6">
        <v>237</v>
      </c>
      <c r="AM160">
        <v>0</v>
      </c>
      <c r="AN160">
        <v>47</v>
      </c>
      <c r="AO160" t="s">
        <v>291</v>
      </c>
      <c r="AP160">
        <v>0.80952380952380898</v>
      </c>
      <c r="AQ160" t="s">
        <v>338</v>
      </c>
      <c r="AR160">
        <v>5.2380952380952299E-2</v>
      </c>
      <c r="AS160" t="s">
        <v>51</v>
      </c>
      <c r="AT160">
        <v>0.96666666666666601</v>
      </c>
      <c r="AU160">
        <v>1072</v>
      </c>
      <c r="AV160">
        <v>1255</v>
      </c>
      <c r="AW160">
        <v>56373</v>
      </c>
    </row>
    <row r="161" spans="1:49" hidden="1" x14ac:dyDescent="0.3">
      <c r="A161" s="8">
        <f t="shared" si="5"/>
        <v>67117</v>
      </c>
      <c r="B161" s="8">
        <f t="shared" si="6"/>
        <v>160</v>
      </c>
      <c r="C161" s="8">
        <f>IF(LEFT(E161,12)="National Tec",MAX($C$2:C160)+1,0)</f>
        <v>0</v>
      </c>
      <c r="D161" t="s">
        <v>622</v>
      </c>
      <c r="E161" t="s">
        <v>122</v>
      </c>
      <c r="F161" t="s">
        <v>48</v>
      </c>
      <c r="G161">
        <v>126</v>
      </c>
      <c r="H161">
        <v>1983</v>
      </c>
      <c r="I161">
        <v>2015</v>
      </c>
      <c r="J161" s="5">
        <v>67117</v>
      </c>
      <c r="K161" s="5">
        <v>3349</v>
      </c>
      <c r="L161" s="5">
        <v>36</v>
      </c>
      <c r="M161" s="5">
        <v>14.382142857142799</v>
      </c>
      <c r="N161" s="5">
        <v>4</v>
      </c>
      <c r="O161" s="5">
        <v>181</v>
      </c>
      <c r="P161" s="5">
        <v>63</v>
      </c>
      <c r="Q161" s="5">
        <v>2214</v>
      </c>
      <c r="R161" s="5">
        <v>91</v>
      </c>
      <c r="S161" s="5">
        <v>2656</v>
      </c>
      <c r="T161" s="5">
        <v>3.57819337319328</v>
      </c>
      <c r="U161" s="6">
        <v>2322</v>
      </c>
      <c r="V161" s="6">
        <v>1.4422911283376401</v>
      </c>
      <c r="W161" s="6">
        <v>119</v>
      </c>
      <c r="X161" s="7">
        <v>0.18360000000000001</v>
      </c>
      <c r="Y161" s="8">
        <v>62564</v>
      </c>
      <c r="Z161" s="8">
        <v>4102</v>
      </c>
      <c r="AA161" s="8">
        <v>41</v>
      </c>
      <c r="AB161" s="8">
        <v>15.2821428571428</v>
      </c>
      <c r="AC161" s="8">
        <v>4</v>
      </c>
      <c r="AD161" s="8">
        <v>212</v>
      </c>
      <c r="AE161" s="8">
        <v>63</v>
      </c>
      <c r="AF161" s="8">
        <v>2676</v>
      </c>
      <c r="AG161" s="8">
        <v>91</v>
      </c>
      <c r="AH161" s="8">
        <v>3249</v>
      </c>
      <c r="AI161" s="8">
        <v>3.65877880721315</v>
      </c>
      <c r="AJ161" s="6">
        <v>2484</v>
      </c>
      <c r="AK161" s="6">
        <v>1.65136876006441</v>
      </c>
      <c r="AL161" s="6">
        <v>120</v>
      </c>
      <c r="AM161">
        <v>0</v>
      </c>
      <c r="AN161">
        <v>46</v>
      </c>
      <c r="AO161" t="s">
        <v>64</v>
      </c>
      <c r="AP161">
        <v>0.48958333333333298</v>
      </c>
      <c r="AQ161" t="s">
        <v>406</v>
      </c>
      <c r="AR161">
        <v>0.125</v>
      </c>
      <c r="AS161" t="s">
        <v>65</v>
      </c>
      <c r="AT161">
        <v>0.79166666666666596</v>
      </c>
      <c r="AU161">
        <v>471</v>
      </c>
      <c r="AV161">
        <v>454</v>
      </c>
      <c r="AW161">
        <v>57598</v>
      </c>
    </row>
    <row r="162" spans="1:49" hidden="1" x14ac:dyDescent="0.3">
      <c r="A162" s="8">
        <f t="shared" si="5"/>
        <v>67266</v>
      </c>
      <c r="B162" s="8">
        <f t="shared" si="6"/>
        <v>161</v>
      </c>
      <c r="C162" s="8">
        <f>IF(LEFT(E162,12)="National Tec",MAX($C$2:C161)+1,0)</f>
        <v>0</v>
      </c>
      <c r="D162" t="s">
        <v>1019</v>
      </c>
      <c r="E162" t="s">
        <v>47</v>
      </c>
      <c r="F162" t="s">
        <v>48</v>
      </c>
      <c r="G162">
        <v>299</v>
      </c>
      <c r="H162">
        <v>1981</v>
      </c>
      <c r="I162">
        <v>2020</v>
      </c>
      <c r="J162" s="5">
        <v>67266</v>
      </c>
      <c r="K162" s="5">
        <v>5268</v>
      </c>
      <c r="L162" s="5">
        <v>39</v>
      </c>
      <c r="M162" s="5">
        <v>18.424242424242401</v>
      </c>
      <c r="N162" s="5">
        <v>6</v>
      </c>
      <c r="O162" s="5">
        <v>148</v>
      </c>
      <c r="P162" s="5">
        <v>44</v>
      </c>
      <c r="Q162" s="5">
        <v>553</v>
      </c>
      <c r="R162" s="5">
        <v>219</v>
      </c>
      <c r="S162" s="5">
        <v>3877</v>
      </c>
      <c r="T162" s="5">
        <v>3.57752624836019</v>
      </c>
      <c r="U162" s="6">
        <v>4784</v>
      </c>
      <c r="V162" s="6">
        <v>1.10117056856187</v>
      </c>
      <c r="W162" s="6">
        <v>261</v>
      </c>
      <c r="X162" s="7">
        <v>0.254</v>
      </c>
      <c r="Y162" s="8">
        <v>44604</v>
      </c>
      <c r="Z162" s="8">
        <v>7062</v>
      </c>
      <c r="AA162" s="8">
        <v>46</v>
      </c>
      <c r="AB162" s="8">
        <v>22.927355977355901</v>
      </c>
      <c r="AC162" s="8">
        <v>6</v>
      </c>
      <c r="AD162" s="8">
        <v>223</v>
      </c>
      <c r="AE162" s="8">
        <v>44</v>
      </c>
      <c r="AF162" s="8">
        <v>1095</v>
      </c>
      <c r="AG162" s="8">
        <v>219</v>
      </c>
      <c r="AH162" s="8">
        <v>5299</v>
      </c>
      <c r="AI162" s="8">
        <v>3.77305147649892</v>
      </c>
      <c r="AJ162" s="6">
        <v>5191</v>
      </c>
      <c r="AK162" s="6">
        <v>1.36043151608553</v>
      </c>
      <c r="AL162" s="6">
        <v>276</v>
      </c>
      <c r="AM162">
        <v>0</v>
      </c>
      <c r="AN162">
        <v>50</v>
      </c>
      <c r="AO162" t="s">
        <v>59</v>
      </c>
      <c r="AP162">
        <v>0.506276150627615</v>
      </c>
      <c r="AQ162" t="s">
        <v>135</v>
      </c>
      <c r="AR162">
        <v>0.11715481171548101</v>
      </c>
      <c r="AS162" t="s">
        <v>51</v>
      </c>
      <c r="AT162">
        <v>0.94979079497907903</v>
      </c>
      <c r="AU162">
        <v>1978</v>
      </c>
      <c r="AV162">
        <v>2948</v>
      </c>
      <c r="AW162">
        <v>230678</v>
      </c>
    </row>
    <row r="163" spans="1:49" hidden="1" x14ac:dyDescent="0.3">
      <c r="A163" s="8">
        <f t="shared" si="5"/>
        <v>67798</v>
      </c>
      <c r="B163" s="8">
        <f t="shared" si="6"/>
        <v>162</v>
      </c>
      <c r="C163" s="8">
        <f>IF(LEFT(E163,12)="National Tec",MAX($C$2:C162)+1,0)</f>
        <v>0</v>
      </c>
      <c r="D163" t="s">
        <v>1020</v>
      </c>
      <c r="E163" t="s">
        <v>112</v>
      </c>
      <c r="F163" t="s">
        <v>48</v>
      </c>
      <c r="G163">
        <v>106</v>
      </c>
      <c r="H163">
        <v>1988</v>
      </c>
      <c r="I163">
        <v>2020</v>
      </c>
      <c r="J163" s="5">
        <v>67798</v>
      </c>
      <c r="K163" s="5">
        <v>11178</v>
      </c>
      <c r="L163" s="5">
        <v>46</v>
      </c>
      <c r="M163" s="5">
        <v>14.8576339839497</v>
      </c>
      <c r="N163" s="5">
        <v>1</v>
      </c>
      <c r="O163" s="5">
        <v>11</v>
      </c>
      <c r="P163" s="5">
        <v>13</v>
      </c>
      <c r="Q163" s="5">
        <v>2510</v>
      </c>
      <c r="R163" s="5">
        <v>48</v>
      </c>
      <c r="S163" s="5">
        <v>6242</v>
      </c>
      <c r="T163" s="5">
        <v>3.5745939184414599</v>
      </c>
      <c r="U163" s="6">
        <v>8789</v>
      </c>
      <c r="V163" s="6">
        <v>1.27181704403231</v>
      </c>
      <c r="W163" s="6">
        <v>94</v>
      </c>
      <c r="X163" s="7">
        <v>5.3900000000000003E-2</v>
      </c>
      <c r="Y163" s="8">
        <v>77757</v>
      </c>
      <c r="Z163" s="8">
        <v>11815</v>
      </c>
      <c r="AA163" s="8">
        <v>47</v>
      </c>
      <c r="AB163" s="8">
        <v>15.474300650616399</v>
      </c>
      <c r="AC163" s="8">
        <v>1</v>
      </c>
      <c r="AD163" s="8">
        <v>11</v>
      </c>
      <c r="AE163" s="8">
        <v>13</v>
      </c>
      <c r="AF163" s="8">
        <v>2602</v>
      </c>
      <c r="AG163" s="8">
        <v>48</v>
      </c>
      <c r="AH163" s="8">
        <v>6490</v>
      </c>
      <c r="AI163" s="8">
        <v>3.58099191319205</v>
      </c>
      <c r="AJ163" s="6">
        <v>9058</v>
      </c>
      <c r="AK163" s="6">
        <v>1.30437182601015</v>
      </c>
      <c r="AL163" s="6">
        <v>94</v>
      </c>
      <c r="AM163">
        <v>0</v>
      </c>
      <c r="AN163">
        <v>20</v>
      </c>
      <c r="AO163" t="s">
        <v>177</v>
      </c>
      <c r="AP163">
        <v>0.48</v>
      </c>
      <c r="AQ163" t="s">
        <v>147</v>
      </c>
      <c r="AR163">
        <v>0.146666666666666</v>
      </c>
      <c r="AS163" t="s">
        <v>178</v>
      </c>
      <c r="AT163">
        <v>0.69333333333333302</v>
      </c>
      <c r="AU163">
        <v>2538</v>
      </c>
      <c r="AV163">
        <v>2346</v>
      </c>
      <c r="AW163">
        <v>105600</v>
      </c>
    </row>
    <row r="164" spans="1:49" x14ac:dyDescent="0.3">
      <c r="A164" s="8">
        <f t="shared" si="5"/>
        <v>68497</v>
      </c>
      <c r="B164" s="8">
        <f t="shared" si="6"/>
        <v>163</v>
      </c>
      <c r="C164" s="8">
        <f>IF(LEFT(E164,12)="National Tec",MAX($C$2:C163)+1,0)</f>
        <v>18</v>
      </c>
      <c r="D164" t="s">
        <v>691</v>
      </c>
      <c r="E164" t="s">
        <v>53</v>
      </c>
      <c r="F164" t="s">
        <v>48</v>
      </c>
      <c r="G164">
        <v>124</v>
      </c>
      <c r="H164">
        <v>1997</v>
      </c>
      <c r="I164">
        <v>2019</v>
      </c>
      <c r="J164" s="5">
        <v>68497</v>
      </c>
      <c r="K164" s="5">
        <v>2472</v>
      </c>
      <c r="L164" s="5">
        <v>26</v>
      </c>
      <c r="M164" s="5">
        <v>19.576923076922998</v>
      </c>
      <c r="N164" s="5">
        <v>38</v>
      </c>
      <c r="O164" s="5">
        <v>473</v>
      </c>
      <c r="P164" s="5">
        <v>75</v>
      </c>
      <c r="Q164" s="5">
        <v>1477</v>
      </c>
      <c r="R164" s="5">
        <v>93</v>
      </c>
      <c r="S164" s="5">
        <v>1712</v>
      </c>
      <c r="T164" s="5">
        <v>3.57090215754656</v>
      </c>
      <c r="U164" s="6">
        <v>1846</v>
      </c>
      <c r="V164" s="6">
        <v>1.33911159263271</v>
      </c>
      <c r="W164" s="6">
        <v>112</v>
      </c>
      <c r="X164" s="7">
        <v>0.22339999999999999</v>
      </c>
      <c r="Y164" s="8">
        <v>59173</v>
      </c>
      <c r="Z164" s="8">
        <v>3183</v>
      </c>
      <c r="AA164" s="8">
        <v>31</v>
      </c>
      <c r="AB164" s="8">
        <v>22.576923076922998</v>
      </c>
      <c r="AC164" s="8">
        <v>38</v>
      </c>
      <c r="AD164" s="8">
        <v>565</v>
      </c>
      <c r="AE164" s="8">
        <v>75</v>
      </c>
      <c r="AF164" s="8">
        <v>1747</v>
      </c>
      <c r="AG164" s="8">
        <v>93</v>
      </c>
      <c r="AH164" s="8">
        <v>2035</v>
      </c>
      <c r="AI164" s="8">
        <v>3.67739468928339</v>
      </c>
      <c r="AJ164" s="6">
        <v>2060</v>
      </c>
      <c r="AK164" s="6">
        <v>1.5451456310679601</v>
      </c>
      <c r="AL164" s="6">
        <v>113</v>
      </c>
      <c r="AM164">
        <v>0</v>
      </c>
      <c r="AN164">
        <v>7</v>
      </c>
      <c r="AO164" t="s">
        <v>100</v>
      </c>
      <c r="AP164">
        <v>0.29166666666666602</v>
      </c>
      <c r="AQ164" t="s">
        <v>101</v>
      </c>
      <c r="AR164">
        <v>0.18333333333333299</v>
      </c>
      <c r="AS164" t="s">
        <v>85</v>
      </c>
      <c r="AT164">
        <v>0.80833333333333302</v>
      </c>
      <c r="AU164">
        <v>1549</v>
      </c>
      <c r="AV164">
        <v>1719</v>
      </c>
      <c r="AW164">
        <v>224856</v>
      </c>
    </row>
    <row r="165" spans="1:49" hidden="1" x14ac:dyDescent="0.3">
      <c r="A165" s="8">
        <f t="shared" si="5"/>
        <v>68727</v>
      </c>
      <c r="B165" s="8">
        <f t="shared" si="6"/>
        <v>164</v>
      </c>
      <c r="C165" s="8">
        <f>IF(LEFT(E165,12)="National Tec",MAX($C$2:C164)+1,0)</f>
        <v>0</v>
      </c>
      <c r="D165" t="s">
        <v>681</v>
      </c>
      <c r="E165" t="s">
        <v>484</v>
      </c>
      <c r="F165" t="s">
        <v>48</v>
      </c>
      <c r="G165">
        <v>294</v>
      </c>
      <c r="H165">
        <v>1994</v>
      </c>
      <c r="I165">
        <v>2020</v>
      </c>
      <c r="J165" s="5">
        <v>68727</v>
      </c>
      <c r="K165" s="5">
        <v>10794</v>
      </c>
      <c r="L165" s="5">
        <v>54</v>
      </c>
      <c r="M165" s="5">
        <v>16.925987047473601</v>
      </c>
      <c r="N165" s="5">
        <v>5</v>
      </c>
      <c r="O165" s="5">
        <v>38</v>
      </c>
      <c r="P165" s="5">
        <v>27</v>
      </c>
      <c r="Q165" s="5">
        <v>944</v>
      </c>
      <c r="R165" s="5">
        <v>90</v>
      </c>
      <c r="S165" s="5">
        <v>2492</v>
      </c>
      <c r="T165" s="5">
        <v>3.5696291512142002</v>
      </c>
      <c r="U165" s="6">
        <v>8788</v>
      </c>
      <c r="V165" s="6">
        <v>1.2282658170232099</v>
      </c>
      <c r="W165" s="6">
        <v>259</v>
      </c>
      <c r="X165" s="7">
        <v>0.1656</v>
      </c>
      <c r="Y165" s="8">
        <v>69271</v>
      </c>
      <c r="Z165" s="8">
        <v>12936</v>
      </c>
      <c r="AA165" s="8">
        <v>60</v>
      </c>
      <c r="AB165" s="8">
        <v>17.701023122509699</v>
      </c>
      <c r="AC165" s="8">
        <v>5</v>
      </c>
      <c r="AD165" s="8">
        <v>40</v>
      </c>
      <c r="AE165" s="8">
        <v>27</v>
      </c>
      <c r="AF165" s="8">
        <v>1082</v>
      </c>
      <c r="AG165" s="8">
        <v>90</v>
      </c>
      <c r="AH165" s="8">
        <v>2916</v>
      </c>
      <c r="AI165" s="8">
        <v>3.6230522166564598</v>
      </c>
      <c r="AJ165" s="6">
        <v>9924</v>
      </c>
      <c r="AK165" s="6">
        <v>1.30350665054413</v>
      </c>
      <c r="AL165" s="6">
        <v>262</v>
      </c>
      <c r="AM165">
        <v>0</v>
      </c>
      <c r="AN165">
        <v>137</v>
      </c>
      <c r="AO165" t="s">
        <v>59</v>
      </c>
      <c r="AP165">
        <v>0.79044117647058798</v>
      </c>
      <c r="AQ165" t="s">
        <v>135</v>
      </c>
      <c r="AR165">
        <v>0.10294117647058799</v>
      </c>
      <c r="AS165" t="s">
        <v>51</v>
      </c>
      <c r="AT165">
        <v>0.95220588235294101</v>
      </c>
      <c r="AU165">
        <v>2932</v>
      </c>
      <c r="AV165">
        <v>3012</v>
      </c>
      <c r="AW165">
        <v>230678</v>
      </c>
    </row>
    <row r="166" spans="1:49" hidden="1" x14ac:dyDescent="0.3">
      <c r="A166" s="8">
        <f t="shared" si="5"/>
        <v>68955</v>
      </c>
      <c r="B166" s="8">
        <f t="shared" si="6"/>
        <v>165</v>
      </c>
      <c r="C166" s="8">
        <f>IF(LEFT(E166,12)="National Tec",MAX($C$2:C165)+1,0)</f>
        <v>0</v>
      </c>
      <c r="D166" t="s">
        <v>93</v>
      </c>
      <c r="E166" t="s">
        <v>94</v>
      </c>
      <c r="F166" t="s">
        <v>48</v>
      </c>
      <c r="G166">
        <v>87</v>
      </c>
      <c r="H166">
        <v>2010</v>
      </c>
      <c r="I166">
        <v>2020</v>
      </c>
      <c r="J166" s="5">
        <v>68955</v>
      </c>
      <c r="K166" s="5">
        <v>2369</v>
      </c>
      <c r="L166" s="5">
        <v>27</v>
      </c>
      <c r="M166" s="5">
        <v>13.505158730158699</v>
      </c>
      <c r="N166" s="5">
        <v>34</v>
      </c>
      <c r="O166" s="5">
        <v>903</v>
      </c>
      <c r="P166" s="5">
        <v>59</v>
      </c>
      <c r="Q166" s="5">
        <v>1670</v>
      </c>
      <c r="R166" s="5">
        <v>71</v>
      </c>
      <c r="S166" s="5">
        <v>1808</v>
      </c>
      <c r="T166" s="5">
        <v>3.5684199835984001</v>
      </c>
      <c r="U166" s="6">
        <v>1345</v>
      </c>
      <c r="V166" s="6">
        <v>1.76133828996282</v>
      </c>
      <c r="W166" s="6">
        <v>67</v>
      </c>
      <c r="X166" s="7">
        <v>0.25690000000000002</v>
      </c>
      <c r="Y166" s="8">
        <v>63001</v>
      </c>
      <c r="Z166" s="8">
        <v>3188</v>
      </c>
      <c r="AA166" s="8">
        <v>29</v>
      </c>
      <c r="AB166" s="8">
        <v>14.621825396825299</v>
      </c>
      <c r="AC166" s="8">
        <v>34</v>
      </c>
      <c r="AD166" s="8">
        <v>1031</v>
      </c>
      <c r="AE166" s="8">
        <v>59</v>
      </c>
      <c r="AF166" s="8">
        <v>2121</v>
      </c>
      <c r="AG166" s="8">
        <v>71</v>
      </c>
      <c r="AH166" s="8">
        <v>2312</v>
      </c>
      <c r="AI166" s="8">
        <v>3.6561192666459901</v>
      </c>
      <c r="AJ166" s="6">
        <v>1521</v>
      </c>
      <c r="AK166" s="6">
        <v>2.0959894806048598</v>
      </c>
      <c r="AL166" s="6">
        <v>67</v>
      </c>
      <c r="AM166">
        <v>0</v>
      </c>
      <c r="AN166">
        <v>10</v>
      </c>
      <c r="AO166" t="s">
        <v>95</v>
      </c>
      <c r="AP166">
        <v>0.58974358974358898</v>
      </c>
      <c r="AQ166" t="s">
        <v>96</v>
      </c>
      <c r="AR166">
        <v>0.10256410256410201</v>
      </c>
      <c r="AS166" t="s">
        <v>97</v>
      </c>
      <c r="AT166">
        <v>0.61538461538461497</v>
      </c>
      <c r="AU166">
        <v>236</v>
      </c>
      <c r="AV166">
        <v>260</v>
      </c>
      <c r="AW166">
        <v>48453</v>
      </c>
    </row>
    <row r="167" spans="1:49" hidden="1" x14ac:dyDescent="0.3">
      <c r="A167" s="8">
        <f t="shared" si="5"/>
        <v>69036</v>
      </c>
      <c r="B167" s="8">
        <f t="shared" si="6"/>
        <v>166</v>
      </c>
      <c r="C167" s="8">
        <f>IF(LEFT(E167,12)="National Tec",MAX($C$2:C166)+1,0)</f>
        <v>0</v>
      </c>
      <c r="D167" t="s">
        <v>296</v>
      </c>
      <c r="E167" t="s">
        <v>62</v>
      </c>
      <c r="F167" t="s">
        <v>48</v>
      </c>
      <c r="G167">
        <v>97</v>
      </c>
      <c r="H167">
        <v>2003</v>
      </c>
      <c r="I167">
        <v>2020</v>
      </c>
      <c r="J167" s="5">
        <v>69036</v>
      </c>
      <c r="K167" s="5">
        <v>2909</v>
      </c>
      <c r="L167" s="5">
        <v>31</v>
      </c>
      <c r="M167" s="5">
        <v>16.8938061938061</v>
      </c>
      <c r="N167" s="5">
        <v>15</v>
      </c>
      <c r="O167" s="5">
        <v>493</v>
      </c>
      <c r="P167" s="5">
        <v>28</v>
      </c>
      <c r="Q167" s="5">
        <v>1224</v>
      </c>
      <c r="R167" s="5">
        <v>56</v>
      </c>
      <c r="S167" s="5">
        <v>1620</v>
      </c>
      <c r="T167" s="5">
        <v>3.5679787952336999</v>
      </c>
      <c r="U167" s="6">
        <v>1927</v>
      </c>
      <c r="V167" s="6">
        <v>1.50960041515308</v>
      </c>
      <c r="W167" s="6">
        <v>83</v>
      </c>
      <c r="X167" s="7">
        <v>0.2104</v>
      </c>
      <c r="Y167" s="8">
        <v>62479</v>
      </c>
      <c r="Z167" s="8">
        <v>3684</v>
      </c>
      <c r="AA167" s="8">
        <v>34</v>
      </c>
      <c r="AB167" s="8">
        <v>19.9013819513819</v>
      </c>
      <c r="AC167" s="8">
        <v>15</v>
      </c>
      <c r="AD167" s="8">
        <v>559</v>
      </c>
      <c r="AE167" s="8">
        <v>28</v>
      </c>
      <c r="AF167" s="8">
        <v>1431</v>
      </c>
      <c r="AG167" s="8">
        <v>56</v>
      </c>
      <c r="AH167" s="8">
        <v>1964</v>
      </c>
      <c r="AI167" s="8">
        <v>3.6592408545955899</v>
      </c>
      <c r="AJ167" s="6">
        <v>2220</v>
      </c>
      <c r="AK167" s="6">
        <v>1.6594594594594501</v>
      </c>
      <c r="AL167" s="6">
        <v>85</v>
      </c>
      <c r="AM167">
        <v>0</v>
      </c>
      <c r="AN167">
        <v>13</v>
      </c>
      <c r="AO167" t="s">
        <v>297</v>
      </c>
      <c r="AP167">
        <v>0.84946236559139698</v>
      </c>
      <c r="AQ167" t="s">
        <v>161</v>
      </c>
      <c r="AR167">
        <v>7.5268817204300995E-2</v>
      </c>
      <c r="AS167" t="s">
        <v>85</v>
      </c>
      <c r="AT167">
        <v>0.978494623655914</v>
      </c>
      <c r="AU167">
        <v>987</v>
      </c>
      <c r="AV167">
        <v>905</v>
      </c>
      <c r="AW167">
        <v>42624</v>
      </c>
    </row>
    <row r="168" spans="1:49" hidden="1" x14ac:dyDescent="0.3">
      <c r="A168" s="8">
        <f t="shared" si="5"/>
        <v>69488</v>
      </c>
      <c r="B168" s="8">
        <f t="shared" si="6"/>
        <v>167</v>
      </c>
      <c r="C168" s="8">
        <f>IF(LEFT(E168,12)="National Tec",MAX($C$2:C167)+1,0)</f>
        <v>0</v>
      </c>
      <c r="D168" t="s">
        <v>1021</v>
      </c>
      <c r="E168" t="s">
        <v>379</v>
      </c>
      <c r="F168" t="s">
        <v>48</v>
      </c>
      <c r="G168">
        <v>73</v>
      </c>
      <c r="H168">
        <v>1965</v>
      </c>
      <c r="I168">
        <v>2014</v>
      </c>
      <c r="J168" s="5">
        <v>69488</v>
      </c>
      <c r="K168" s="5">
        <v>3507</v>
      </c>
      <c r="L168" s="5">
        <v>33</v>
      </c>
      <c r="M168" s="5">
        <v>15.3119047619047</v>
      </c>
      <c r="N168" s="5">
        <v>10</v>
      </c>
      <c r="O168" s="5">
        <v>452</v>
      </c>
      <c r="P168" s="5">
        <v>20</v>
      </c>
      <c r="Q168" s="5">
        <v>665</v>
      </c>
      <c r="R168" s="5">
        <v>61</v>
      </c>
      <c r="S168" s="5">
        <v>2959</v>
      </c>
      <c r="T168" s="5">
        <v>3.5655915255258002</v>
      </c>
      <c r="U168" s="6">
        <v>2159</v>
      </c>
      <c r="V168" s="6">
        <v>1.6243631310791999</v>
      </c>
      <c r="W168" s="6">
        <v>71</v>
      </c>
      <c r="X168" s="7">
        <v>7.7100000000000002E-2</v>
      </c>
      <c r="Y168" s="8">
        <v>76530</v>
      </c>
      <c r="Z168" s="8">
        <v>3800</v>
      </c>
      <c r="AA168" s="8">
        <v>34</v>
      </c>
      <c r="AB168" s="8">
        <v>16.1869047619047</v>
      </c>
      <c r="AC168" s="8">
        <v>10</v>
      </c>
      <c r="AD168" s="8">
        <v>472</v>
      </c>
      <c r="AE168" s="8">
        <v>20</v>
      </c>
      <c r="AF168" s="8">
        <v>691</v>
      </c>
      <c r="AG168" s="8">
        <v>61</v>
      </c>
      <c r="AH168" s="8">
        <v>3219</v>
      </c>
      <c r="AI168" s="8">
        <v>3.5868132377467101</v>
      </c>
      <c r="AJ168" s="6">
        <v>2211</v>
      </c>
      <c r="AK168" s="6">
        <v>1.71867933061962</v>
      </c>
      <c r="AL168" s="6">
        <v>71</v>
      </c>
      <c r="AM168">
        <v>2</v>
      </c>
      <c r="AN168">
        <v>78</v>
      </c>
      <c r="AO168" t="s">
        <v>73</v>
      </c>
      <c r="AP168">
        <v>0.35135135135135098</v>
      </c>
      <c r="AQ168" t="s">
        <v>83</v>
      </c>
      <c r="AR168">
        <v>0.18918918918918901</v>
      </c>
      <c r="AS168" t="s">
        <v>65</v>
      </c>
      <c r="AT168">
        <v>0.56756756756756699</v>
      </c>
      <c r="AU168">
        <v>314</v>
      </c>
      <c r="AV168">
        <v>280</v>
      </c>
      <c r="AW168">
        <v>32198</v>
      </c>
    </row>
    <row r="169" spans="1:49" hidden="1" x14ac:dyDescent="0.3">
      <c r="A169" s="8">
        <f t="shared" si="5"/>
        <v>69715</v>
      </c>
      <c r="B169" s="8">
        <f t="shared" si="6"/>
        <v>168</v>
      </c>
      <c r="C169" s="8">
        <f>IF(LEFT(E169,12)="National Tec",MAX($C$2:C168)+1,0)</f>
        <v>0</v>
      </c>
      <c r="D169" t="s">
        <v>422</v>
      </c>
      <c r="E169" t="s">
        <v>71</v>
      </c>
      <c r="F169" t="s">
        <v>48</v>
      </c>
      <c r="G169">
        <v>129</v>
      </c>
      <c r="H169">
        <v>1987</v>
      </c>
      <c r="I169">
        <v>2020</v>
      </c>
      <c r="J169" s="5">
        <v>69715</v>
      </c>
      <c r="K169" s="5">
        <v>6551</v>
      </c>
      <c r="L169" s="5">
        <v>45</v>
      </c>
      <c r="M169" s="5">
        <v>22.742857142857101</v>
      </c>
      <c r="N169" s="5">
        <v>2</v>
      </c>
      <c r="O169" s="5">
        <v>36</v>
      </c>
      <c r="P169" s="5">
        <v>16</v>
      </c>
      <c r="Q169" s="5">
        <v>704</v>
      </c>
      <c r="R169" s="5">
        <v>89</v>
      </c>
      <c r="S169" s="5">
        <v>3830</v>
      </c>
      <c r="T169" s="5">
        <v>3.5644392547037298</v>
      </c>
      <c r="U169" s="6">
        <v>4671</v>
      </c>
      <c r="V169" s="6">
        <v>1.4024834082637501</v>
      </c>
      <c r="W169" s="6">
        <v>112</v>
      </c>
      <c r="X169" s="7">
        <v>9.0300000000000005E-2</v>
      </c>
      <c r="Y169" s="8">
        <v>74833</v>
      </c>
      <c r="Z169" s="8">
        <v>7201</v>
      </c>
      <c r="AA169" s="8">
        <v>47</v>
      </c>
      <c r="AB169" s="8">
        <v>24.492857142857101</v>
      </c>
      <c r="AC169" s="8">
        <v>2</v>
      </c>
      <c r="AD169" s="8">
        <v>38</v>
      </c>
      <c r="AE169" s="8">
        <v>16</v>
      </c>
      <c r="AF169" s="8">
        <v>752</v>
      </c>
      <c r="AG169" s="8">
        <v>89</v>
      </c>
      <c r="AH169" s="8">
        <v>4180</v>
      </c>
      <c r="AI169" s="8">
        <v>3.5950238820078799</v>
      </c>
      <c r="AJ169" s="6">
        <v>4908</v>
      </c>
      <c r="AK169" s="6">
        <v>1.4671964140179199</v>
      </c>
      <c r="AL169" s="6">
        <v>113</v>
      </c>
      <c r="AM169">
        <v>0</v>
      </c>
      <c r="AN169">
        <v>32</v>
      </c>
      <c r="AO169" t="s">
        <v>73</v>
      </c>
      <c r="AP169">
        <v>0.504132231404958</v>
      </c>
      <c r="AQ169" t="s">
        <v>54</v>
      </c>
      <c r="AR169">
        <v>0.206611570247933</v>
      </c>
      <c r="AS169" t="s">
        <v>65</v>
      </c>
      <c r="AT169">
        <v>0.58677685950413205</v>
      </c>
      <c r="AU169">
        <v>308</v>
      </c>
      <c r="AV169">
        <v>282</v>
      </c>
      <c r="AW169">
        <v>32198</v>
      </c>
    </row>
    <row r="170" spans="1:49" x14ac:dyDescent="0.3">
      <c r="A170" s="8">
        <f t="shared" si="5"/>
        <v>70293</v>
      </c>
      <c r="B170" s="8">
        <f t="shared" si="6"/>
        <v>169</v>
      </c>
      <c r="C170" s="8">
        <f>IF(LEFT(E170,12)="National Tec",MAX($C$2:C169)+1,0)</f>
        <v>19</v>
      </c>
      <c r="D170" t="s">
        <v>214</v>
      </c>
      <c r="E170" t="s">
        <v>53</v>
      </c>
      <c r="F170" t="s">
        <v>48</v>
      </c>
      <c r="G170">
        <v>153</v>
      </c>
      <c r="H170">
        <v>1997</v>
      </c>
      <c r="I170">
        <v>2020</v>
      </c>
      <c r="J170" s="5">
        <v>70293</v>
      </c>
      <c r="K170" s="5">
        <v>3363</v>
      </c>
      <c r="L170" s="5">
        <v>27</v>
      </c>
      <c r="M170" s="5">
        <v>16.983333333333299</v>
      </c>
      <c r="N170" s="5">
        <v>20</v>
      </c>
      <c r="O170" s="5">
        <v>396</v>
      </c>
      <c r="P170" s="5">
        <v>48</v>
      </c>
      <c r="Q170" s="5">
        <v>1360</v>
      </c>
      <c r="R170" s="5">
        <v>76</v>
      </c>
      <c r="S170" s="5">
        <v>1937</v>
      </c>
      <c r="T170" s="5">
        <v>3.5615012685304701</v>
      </c>
      <c r="U170" s="6">
        <v>2825</v>
      </c>
      <c r="V170" s="6">
        <v>1.1904424778761</v>
      </c>
      <c r="W170" s="6">
        <v>121</v>
      </c>
      <c r="X170" s="7">
        <v>0.115</v>
      </c>
      <c r="Y170" s="8">
        <v>69537</v>
      </c>
      <c r="Z170" s="8">
        <v>3800</v>
      </c>
      <c r="AA170" s="8">
        <v>31</v>
      </c>
      <c r="AB170" s="8">
        <v>18.299999999999901</v>
      </c>
      <c r="AC170" s="8">
        <v>20</v>
      </c>
      <c r="AD170" s="8">
        <v>445</v>
      </c>
      <c r="AE170" s="8">
        <v>48</v>
      </c>
      <c r="AF170" s="8">
        <v>1518</v>
      </c>
      <c r="AG170" s="8">
        <v>76</v>
      </c>
      <c r="AH170" s="8">
        <v>2139</v>
      </c>
      <c r="AI170" s="8">
        <v>3.6217461749685498</v>
      </c>
      <c r="AJ170" s="6">
        <v>3001</v>
      </c>
      <c r="AK170" s="6">
        <v>1.26624458513828</v>
      </c>
      <c r="AL170" s="6">
        <v>130</v>
      </c>
      <c r="AM170">
        <v>1</v>
      </c>
      <c r="AN170">
        <v>72</v>
      </c>
      <c r="AO170" t="s">
        <v>54</v>
      </c>
      <c r="AP170">
        <v>0.473333333333333</v>
      </c>
      <c r="AQ170" t="s">
        <v>55</v>
      </c>
      <c r="AR170">
        <v>0.16</v>
      </c>
      <c r="AS170" t="s">
        <v>56</v>
      </c>
      <c r="AT170">
        <v>0.61333333333333295</v>
      </c>
      <c r="AU170">
        <v>738</v>
      </c>
      <c r="AV170">
        <v>736</v>
      </c>
      <c r="AW170">
        <v>186014</v>
      </c>
    </row>
    <row r="171" spans="1:49" hidden="1" x14ac:dyDescent="0.3">
      <c r="A171" s="8">
        <f t="shared" si="5"/>
        <v>70304</v>
      </c>
      <c r="B171" s="8">
        <f t="shared" si="6"/>
        <v>170</v>
      </c>
      <c r="C171" s="8">
        <f>IF(LEFT(E171,12)="National Tec",MAX($C$2:C170)+1,0)</f>
        <v>0</v>
      </c>
      <c r="D171" t="s">
        <v>626</v>
      </c>
      <c r="E171" t="s">
        <v>78</v>
      </c>
      <c r="F171" t="s">
        <v>48</v>
      </c>
      <c r="G171">
        <v>167</v>
      </c>
      <c r="H171">
        <v>1987</v>
      </c>
      <c r="I171">
        <v>2020</v>
      </c>
      <c r="J171" s="5">
        <v>70304</v>
      </c>
      <c r="K171" s="5">
        <v>2953</v>
      </c>
      <c r="L171" s="5">
        <v>26</v>
      </c>
      <c r="M171" s="5">
        <v>18.993589743589698</v>
      </c>
      <c r="N171" s="5">
        <v>11</v>
      </c>
      <c r="O171" s="5">
        <v>237</v>
      </c>
      <c r="P171" s="5">
        <v>39</v>
      </c>
      <c r="Q171" s="5">
        <v>1445</v>
      </c>
      <c r="R171" s="5">
        <v>149</v>
      </c>
      <c r="S171" s="5">
        <v>2872</v>
      </c>
      <c r="T171" s="5">
        <v>3.5614105862066698</v>
      </c>
      <c r="U171" s="6">
        <v>2127</v>
      </c>
      <c r="V171" s="6">
        <v>1.38834038551951</v>
      </c>
      <c r="W171" s="6">
        <v>115</v>
      </c>
      <c r="X171" s="7">
        <v>0.12809999999999999</v>
      </c>
      <c r="Y171" s="8">
        <v>69283</v>
      </c>
      <c r="Z171" s="8">
        <v>3387</v>
      </c>
      <c r="AA171" s="8">
        <v>29</v>
      </c>
      <c r="AB171" s="8">
        <v>20.243589743589698</v>
      </c>
      <c r="AC171" s="8">
        <v>11</v>
      </c>
      <c r="AD171" s="8">
        <v>285</v>
      </c>
      <c r="AE171" s="8">
        <v>39</v>
      </c>
      <c r="AF171" s="8">
        <v>1590</v>
      </c>
      <c r="AG171" s="8">
        <v>149</v>
      </c>
      <c r="AH171" s="8">
        <v>3287</v>
      </c>
      <c r="AI171" s="8">
        <v>3.62299733862619</v>
      </c>
      <c r="AJ171" s="6">
        <v>2275</v>
      </c>
      <c r="AK171" s="6">
        <v>1.4887912087912001</v>
      </c>
      <c r="AL171" s="6">
        <v>127</v>
      </c>
      <c r="AM171">
        <v>0</v>
      </c>
      <c r="AN171">
        <v>30</v>
      </c>
      <c r="AO171" t="s">
        <v>627</v>
      </c>
      <c r="AP171">
        <v>0.24793388429752</v>
      </c>
      <c r="AQ171" t="s">
        <v>234</v>
      </c>
      <c r="AR171">
        <v>0.22314049586776799</v>
      </c>
      <c r="AS171" t="s">
        <v>56</v>
      </c>
      <c r="AT171">
        <v>0.38016528925619802</v>
      </c>
      <c r="AU171">
        <v>108</v>
      </c>
      <c r="AV171">
        <v>98</v>
      </c>
      <c r="AW171">
        <v>45833</v>
      </c>
    </row>
    <row r="172" spans="1:49" hidden="1" x14ac:dyDescent="0.3">
      <c r="A172" s="8">
        <f t="shared" si="5"/>
        <v>72187</v>
      </c>
      <c r="B172" s="8">
        <f t="shared" si="6"/>
        <v>171</v>
      </c>
      <c r="C172" s="8">
        <f>IF(LEFT(E172,12)="National Tec",MAX($C$2:C171)+1,0)</f>
        <v>0</v>
      </c>
      <c r="D172" t="s">
        <v>432</v>
      </c>
      <c r="E172" t="s">
        <v>125</v>
      </c>
      <c r="F172" t="s">
        <v>48</v>
      </c>
      <c r="G172">
        <v>92</v>
      </c>
      <c r="H172">
        <v>1994</v>
      </c>
      <c r="I172">
        <v>2020</v>
      </c>
      <c r="J172" s="5">
        <v>72187</v>
      </c>
      <c r="K172" s="5">
        <v>4818</v>
      </c>
      <c r="L172" s="5">
        <v>36</v>
      </c>
      <c r="M172" s="5">
        <v>15.247954822954799</v>
      </c>
      <c r="N172" s="5">
        <v>5</v>
      </c>
      <c r="O172" s="5">
        <v>103</v>
      </c>
      <c r="P172" s="5">
        <v>25</v>
      </c>
      <c r="Q172" s="5">
        <v>1793</v>
      </c>
      <c r="R172" s="5">
        <v>49</v>
      </c>
      <c r="S172" s="5">
        <v>2575</v>
      </c>
      <c r="T172" s="5">
        <v>3.5517834748731598</v>
      </c>
      <c r="U172" s="6">
        <v>3939</v>
      </c>
      <c r="V172" s="6">
        <v>1.22315308453922</v>
      </c>
      <c r="W172" s="6">
        <v>87</v>
      </c>
      <c r="X172" s="7">
        <v>0.1021</v>
      </c>
      <c r="Y172" s="8">
        <v>78652</v>
      </c>
      <c r="Z172" s="8">
        <v>5366</v>
      </c>
      <c r="AA172" s="8">
        <v>37</v>
      </c>
      <c r="AB172" s="8">
        <v>16.0650543900543</v>
      </c>
      <c r="AC172" s="8">
        <v>5</v>
      </c>
      <c r="AD172" s="8">
        <v>111</v>
      </c>
      <c r="AE172" s="8">
        <v>25</v>
      </c>
      <c r="AF172" s="8">
        <v>1903</v>
      </c>
      <c r="AG172" s="8">
        <v>49</v>
      </c>
      <c r="AH172" s="8">
        <v>2755</v>
      </c>
      <c r="AI172" s="8">
        <v>3.5767581294894701</v>
      </c>
      <c r="AJ172" s="6">
        <v>4253</v>
      </c>
      <c r="AK172" s="6">
        <v>1.2616976252057299</v>
      </c>
      <c r="AL172" s="6">
        <v>87</v>
      </c>
      <c r="AM172">
        <v>1</v>
      </c>
      <c r="AN172">
        <v>58</v>
      </c>
      <c r="AO172" t="s">
        <v>245</v>
      </c>
      <c r="AP172">
        <v>0.45</v>
      </c>
      <c r="AQ172" t="s">
        <v>64</v>
      </c>
      <c r="AR172">
        <v>0.125</v>
      </c>
      <c r="AS172" t="s">
        <v>65</v>
      </c>
      <c r="AT172">
        <v>0.67500000000000004</v>
      </c>
      <c r="AU172">
        <v>610</v>
      </c>
      <c r="AV172">
        <v>531</v>
      </c>
      <c r="AW172">
        <v>87137</v>
      </c>
    </row>
    <row r="173" spans="1:49" hidden="1" x14ac:dyDescent="0.3">
      <c r="A173" s="8">
        <f t="shared" si="5"/>
        <v>72461</v>
      </c>
      <c r="B173" s="8">
        <f t="shared" si="6"/>
        <v>172</v>
      </c>
      <c r="C173" s="8">
        <f>IF(LEFT(E173,12)="National Tec",MAX($C$2:C172)+1,0)</f>
        <v>0</v>
      </c>
      <c r="D173" t="s">
        <v>1022</v>
      </c>
      <c r="E173" t="s">
        <v>112</v>
      </c>
      <c r="F173" t="s">
        <v>48</v>
      </c>
      <c r="G173">
        <v>339</v>
      </c>
      <c r="H173">
        <v>1972</v>
      </c>
      <c r="I173">
        <v>2020</v>
      </c>
      <c r="J173" s="5">
        <v>72461</v>
      </c>
      <c r="K173" s="5">
        <v>5752</v>
      </c>
      <c r="L173" s="5">
        <v>33</v>
      </c>
      <c r="M173" s="5">
        <v>17.690351793800001</v>
      </c>
      <c r="N173" s="5">
        <v>27</v>
      </c>
      <c r="O173" s="5">
        <v>159</v>
      </c>
      <c r="P173" s="5">
        <v>105</v>
      </c>
      <c r="Q173" s="5">
        <v>784</v>
      </c>
      <c r="R173" s="5">
        <v>229</v>
      </c>
      <c r="S173" s="5">
        <v>2637</v>
      </c>
      <c r="T173" s="5">
        <v>3.55047964343564</v>
      </c>
      <c r="U173" s="6">
        <v>5052</v>
      </c>
      <c r="V173" s="6">
        <v>1.1385589865399799</v>
      </c>
      <c r="W173" s="6">
        <v>250</v>
      </c>
      <c r="X173" s="7">
        <v>0.13009999999999999</v>
      </c>
      <c r="Y173" s="8">
        <v>72453</v>
      </c>
      <c r="Z173" s="8">
        <v>6612</v>
      </c>
      <c r="AA173" s="8">
        <v>36</v>
      </c>
      <c r="AB173" s="8">
        <v>18.701066079514298</v>
      </c>
      <c r="AC173" s="8">
        <v>27</v>
      </c>
      <c r="AD173" s="8">
        <v>187</v>
      </c>
      <c r="AE173" s="8">
        <v>105</v>
      </c>
      <c r="AF173" s="8">
        <v>885</v>
      </c>
      <c r="AG173" s="8">
        <v>229</v>
      </c>
      <c r="AH173" s="8">
        <v>3022</v>
      </c>
      <c r="AI173" s="8">
        <v>3.6067476808208299</v>
      </c>
      <c r="AJ173" s="6">
        <v>5421</v>
      </c>
      <c r="AK173" s="6">
        <v>1.2197011621472</v>
      </c>
      <c r="AL173" s="6">
        <v>263</v>
      </c>
      <c r="AM173">
        <v>0</v>
      </c>
      <c r="AN173">
        <v>36</v>
      </c>
      <c r="AO173" t="s">
        <v>91</v>
      </c>
      <c r="AP173">
        <v>0.73770491803278604</v>
      </c>
      <c r="AQ173" t="s">
        <v>92</v>
      </c>
      <c r="AR173">
        <v>6.5573770491803199E-2</v>
      </c>
      <c r="AS173" t="s">
        <v>51</v>
      </c>
      <c r="AT173">
        <v>0.93442622950819598</v>
      </c>
      <c r="AU173">
        <v>2547</v>
      </c>
      <c r="AV173">
        <v>2586</v>
      </c>
      <c r="AW173">
        <v>152312</v>
      </c>
    </row>
    <row r="174" spans="1:49" hidden="1" x14ac:dyDescent="0.3">
      <c r="A174" s="8">
        <f t="shared" si="5"/>
        <v>72469</v>
      </c>
      <c r="B174" s="8">
        <f t="shared" si="6"/>
        <v>173</v>
      </c>
      <c r="C174" s="8">
        <f>IF(LEFT(E174,12)="National Tec",MAX($C$2:C173)+1,0)</f>
        <v>0</v>
      </c>
      <c r="D174" t="s">
        <v>248</v>
      </c>
      <c r="E174" t="s">
        <v>223</v>
      </c>
      <c r="F174" t="s">
        <v>48</v>
      </c>
      <c r="G174">
        <v>114</v>
      </c>
      <c r="H174">
        <v>1982</v>
      </c>
      <c r="I174">
        <v>2020</v>
      </c>
      <c r="J174" s="5">
        <v>72469</v>
      </c>
      <c r="K174" s="5">
        <v>2242</v>
      </c>
      <c r="L174" s="5">
        <v>27</v>
      </c>
      <c r="M174" s="5">
        <v>16.584523809523802</v>
      </c>
      <c r="N174" s="5">
        <v>34</v>
      </c>
      <c r="O174" s="5">
        <v>584</v>
      </c>
      <c r="P174" s="5">
        <v>79</v>
      </c>
      <c r="Q174" s="5">
        <v>1266</v>
      </c>
      <c r="R174" s="5">
        <v>99</v>
      </c>
      <c r="S174" s="5">
        <v>1915</v>
      </c>
      <c r="T174" s="5">
        <v>3.5504105375846899</v>
      </c>
      <c r="U174" s="6">
        <v>1614</v>
      </c>
      <c r="V174" s="6">
        <v>1.3890954151177199</v>
      </c>
      <c r="W174" s="6">
        <v>93</v>
      </c>
      <c r="X174" s="7">
        <v>0.1232</v>
      </c>
      <c r="Y174" s="8">
        <v>74303</v>
      </c>
      <c r="Z174" s="8">
        <v>2557</v>
      </c>
      <c r="AA174" s="8">
        <v>28</v>
      </c>
      <c r="AB174" s="8">
        <v>17.584523809523802</v>
      </c>
      <c r="AC174" s="8">
        <v>34</v>
      </c>
      <c r="AD174" s="8">
        <v>668</v>
      </c>
      <c r="AE174" s="8">
        <v>79</v>
      </c>
      <c r="AF174" s="8">
        <v>1467</v>
      </c>
      <c r="AG174" s="8">
        <v>99</v>
      </c>
      <c r="AH174" s="8">
        <v>2173</v>
      </c>
      <c r="AI174" s="8">
        <v>3.5976941615807299</v>
      </c>
      <c r="AJ174" s="6">
        <v>1707</v>
      </c>
      <c r="AK174" s="6">
        <v>1.4979496192149899</v>
      </c>
      <c r="AL174" s="6">
        <v>98</v>
      </c>
      <c r="AM174">
        <v>0</v>
      </c>
      <c r="AN174">
        <v>45</v>
      </c>
      <c r="AO174" t="s">
        <v>72</v>
      </c>
      <c r="AP174">
        <v>0.278481012658227</v>
      </c>
      <c r="AQ174" t="s">
        <v>197</v>
      </c>
      <c r="AR174">
        <v>0.227848101265822</v>
      </c>
      <c r="AS174" t="s">
        <v>65</v>
      </c>
      <c r="AT174">
        <v>0.278481012658227</v>
      </c>
      <c r="AU174">
        <v>707</v>
      </c>
      <c r="AV174">
        <v>661</v>
      </c>
      <c r="AW174">
        <v>80670</v>
      </c>
    </row>
    <row r="175" spans="1:49" hidden="1" x14ac:dyDescent="0.3">
      <c r="A175" s="8">
        <f t="shared" si="5"/>
        <v>72705</v>
      </c>
      <c r="B175" s="8">
        <f t="shared" si="6"/>
        <v>174</v>
      </c>
      <c r="C175" s="8">
        <f>IF(LEFT(E175,12)="National Tec",MAX($C$2:C174)+1,0)</f>
        <v>0</v>
      </c>
      <c r="D175" t="s">
        <v>1023</v>
      </c>
      <c r="E175" t="s">
        <v>676</v>
      </c>
      <c r="F175" t="s">
        <v>48</v>
      </c>
      <c r="G175">
        <v>123</v>
      </c>
      <c r="H175">
        <v>1973</v>
      </c>
      <c r="I175">
        <v>2017</v>
      </c>
      <c r="J175" s="5">
        <v>72705</v>
      </c>
      <c r="K175" s="5">
        <v>3295</v>
      </c>
      <c r="L175" s="5">
        <v>35</v>
      </c>
      <c r="M175" s="5">
        <v>20.349999999999898</v>
      </c>
      <c r="N175" s="5">
        <v>7</v>
      </c>
      <c r="O175" s="5">
        <v>153</v>
      </c>
      <c r="P175" s="5">
        <v>28</v>
      </c>
      <c r="Q175" s="5">
        <v>705</v>
      </c>
      <c r="R175" s="5">
        <v>116</v>
      </c>
      <c r="S175" s="5">
        <v>3218</v>
      </c>
      <c r="T175" s="5">
        <v>3.5492601796793899</v>
      </c>
      <c r="U175" s="6">
        <v>2190</v>
      </c>
      <c r="V175" s="6">
        <v>1.50456621004566</v>
      </c>
      <c r="W175" s="6">
        <v>112</v>
      </c>
      <c r="X175" s="7">
        <v>0.13650000000000001</v>
      </c>
      <c r="Y175" s="8">
        <v>74333</v>
      </c>
      <c r="Z175" s="8">
        <v>3816</v>
      </c>
      <c r="AA175" s="8">
        <v>37</v>
      </c>
      <c r="AB175" s="8">
        <v>22.35</v>
      </c>
      <c r="AC175" s="8">
        <v>7</v>
      </c>
      <c r="AD175" s="8">
        <v>164</v>
      </c>
      <c r="AE175" s="8">
        <v>28</v>
      </c>
      <c r="AF175" s="8">
        <v>763</v>
      </c>
      <c r="AG175" s="8">
        <v>116</v>
      </c>
      <c r="AH175" s="8">
        <v>3707</v>
      </c>
      <c r="AI175" s="8">
        <v>3.5975634722252701</v>
      </c>
      <c r="AJ175" s="6">
        <v>2321</v>
      </c>
      <c r="AK175" s="6">
        <v>1.6441189142610899</v>
      </c>
      <c r="AL175" s="6">
        <v>116</v>
      </c>
      <c r="AM175">
        <v>0</v>
      </c>
      <c r="AN175">
        <v>19</v>
      </c>
      <c r="AO175" t="s">
        <v>75</v>
      </c>
      <c r="AP175">
        <v>0.21568627450980299</v>
      </c>
      <c r="AQ175" t="s">
        <v>84</v>
      </c>
      <c r="AR175">
        <v>0.19607843137254899</v>
      </c>
      <c r="AS175" t="s">
        <v>69</v>
      </c>
      <c r="AT175">
        <v>0.45098039215686198</v>
      </c>
      <c r="AU175">
        <v>314</v>
      </c>
      <c r="AV175">
        <v>285</v>
      </c>
      <c r="AW175">
        <v>42482</v>
      </c>
    </row>
    <row r="176" spans="1:49" hidden="1" x14ac:dyDescent="0.3">
      <c r="A176" s="8">
        <f t="shared" si="5"/>
        <v>72799</v>
      </c>
      <c r="B176" s="8">
        <f t="shared" si="6"/>
        <v>175</v>
      </c>
      <c r="C176" s="8">
        <f>IF(LEFT(E176,12)="National Tec",MAX($C$2:C175)+1,0)</f>
        <v>0</v>
      </c>
      <c r="D176" t="s">
        <v>347</v>
      </c>
      <c r="E176" t="s">
        <v>122</v>
      </c>
      <c r="F176" t="s">
        <v>48</v>
      </c>
      <c r="G176">
        <v>188</v>
      </c>
      <c r="H176">
        <v>1992</v>
      </c>
      <c r="I176">
        <v>2019</v>
      </c>
      <c r="J176" s="5">
        <v>72799</v>
      </c>
      <c r="K176" s="5">
        <v>5206</v>
      </c>
      <c r="L176" s="5">
        <v>36</v>
      </c>
      <c r="M176" s="5">
        <v>19.960256410256399</v>
      </c>
      <c r="N176" s="5">
        <v>3</v>
      </c>
      <c r="O176" s="5">
        <v>57</v>
      </c>
      <c r="P176" s="5">
        <v>24</v>
      </c>
      <c r="Q176" s="5">
        <v>1237</v>
      </c>
      <c r="R176" s="5">
        <v>117</v>
      </c>
      <c r="S176" s="5">
        <v>3145</v>
      </c>
      <c r="T176" s="5">
        <v>3.5488271240634699</v>
      </c>
      <c r="U176" s="6">
        <v>4667</v>
      </c>
      <c r="V176" s="6">
        <v>1.1154917505892401</v>
      </c>
      <c r="W176" s="6">
        <v>151</v>
      </c>
      <c r="X176" s="7">
        <v>6.6500000000000004E-2</v>
      </c>
      <c r="Y176" s="8">
        <v>81938</v>
      </c>
      <c r="Z176" s="8">
        <v>5577</v>
      </c>
      <c r="AA176" s="8">
        <v>39</v>
      </c>
      <c r="AB176" s="8">
        <v>19.960256410256399</v>
      </c>
      <c r="AC176" s="8">
        <v>3</v>
      </c>
      <c r="AD176" s="8">
        <v>58</v>
      </c>
      <c r="AE176" s="8">
        <v>24</v>
      </c>
      <c r="AF176" s="8">
        <v>1276</v>
      </c>
      <c r="AG176" s="8">
        <v>117</v>
      </c>
      <c r="AH176" s="8">
        <v>3338</v>
      </c>
      <c r="AI176" s="8">
        <v>3.5612315528713201</v>
      </c>
      <c r="AJ176" s="6">
        <v>4877</v>
      </c>
      <c r="AK176" s="6">
        <v>1.14353085913471</v>
      </c>
      <c r="AL176" s="6">
        <v>158</v>
      </c>
      <c r="AM176">
        <v>1</v>
      </c>
      <c r="AN176">
        <v>132</v>
      </c>
      <c r="AO176" t="s">
        <v>118</v>
      </c>
      <c r="AP176">
        <v>0.62209302325581395</v>
      </c>
      <c r="AQ176" t="s">
        <v>130</v>
      </c>
      <c r="AR176">
        <v>9.8837209302325493E-2</v>
      </c>
      <c r="AS176" t="s">
        <v>88</v>
      </c>
      <c r="AT176">
        <v>0.82558139534883701</v>
      </c>
      <c r="AU176">
        <v>1306</v>
      </c>
      <c r="AV176">
        <v>1156</v>
      </c>
      <c r="AW176">
        <v>215114</v>
      </c>
    </row>
    <row r="177" spans="1:49" hidden="1" x14ac:dyDescent="0.3">
      <c r="A177" s="8">
        <f t="shared" si="5"/>
        <v>73095</v>
      </c>
      <c r="B177" s="8">
        <f t="shared" si="6"/>
        <v>176</v>
      </c>
      <c r="C177" s="8">
        <f>IF(LEFT(E177,12)="National Tec",MAX($C$2:C176)+1,0)</f>
        <v>0</v>
      </c>
      <c r="D177" t="s">
        <v>438</v>
      </c>
      <c r="E177" t="s">
        <v>122</v>
      </c>
      <c r="F177" t="s">
        <v>48</v>
      </c>
      <c r="G177">
        <v>207</v>
      </c>
      <c r="H177">
        <v>1998</v>
      </c>
      <c r="I177">
        <v>2020</v>
      </c>
      <c r="J177" s="5">
        <v>73095</v>
      </c>
      <c r="K177" s="5">
        <v>6174</v>
      </c>
      <c r="L177" s="5">
        <v>43</v>
      </c>
      <c r="M177" s="5">
        <v>20.983333333333299</v>
      </c>
      <c r="N177" s="5">
        <v>1</v>
      </c>
      <c r="O177" s="5">
        <v>67</v>
      </c>
      <c r="P177" s="5">
        <v>21</v>
      </c>
      <c r="Q177" s="5">
        <v>550</v>
      </c>
      <c r="R177" s="5">
        <v>101</v>
      </c>
      <c r="S177" s="5">
        <v>3037</v>
      </c>
      <c r="T177" s="5">
        <v>3.5473108435356702</v>
      </c>
      <c r="U177" s="6">
        <v>5065</v>
      </c>
      <c r="V177" s="6">
        <v>1.2189536031589301</v>
      </c>
      <c r="W177" s="6">
        <v>179</v>
      </c>
      <c r="X177" s="7">
        <v>6.4000000000000001E-2</v>
      </c>
      <c r="Y177" s="8">
        <v>80596</v>
      </c>
      <c r="Z177" s="8">
        <v>6596</v>
      </c>
      <c r="AA177" s="8">
        <v>45</v>
      </c>
      <c r="AB177" s="8">
        <v>21.626190476190398</v>
      </c>
      <c r="AC177" s="8">
        <v>1</v>
      </c>
      <c r="AD177" s="8">
        <v>69</v>
      </c>
      <c r="AE177" s="8">
        <v>21</v>
      </c>
      <c r="AF177" s="8">
        <v>612</v>
      </c>
      <c r="AG177" s="8">
        <v>101</v>
      </c>
      <c r="AH177" s="8">
        <v>3259</v>
      </c>
      <c r="AI177" s="8">
        <v>3.5673507914137201</v>
      </c>
      <c r="AJ177" s="6">
        <v>5294</v>
      </c>
      <c r="AK177" s="6">
        <v>1.2459387986399599</v>
      </c>
      <c r="AL177" s="6">
        <v>187</v>
      </c>
      <c r="AM177">
        <v>0</v>
      </c>
      <c r="AN177">
        <v>126</v>
      </c>
      <c r="AO177" t="s">
        <v>279</v>
      </c>
      <c r="AP177">
        <v>0.59487179487179398</v>
      </c>
      <c r="AQ177" t="s">
        <v>118</v>
      </c>
      <c r="AR177">
        <v>0.29743589743589699</v>
      </c>
      <c r="AS177" t="s">
        <v>88</v>
      </c>
      <c r="AT177">
        <v>0.94871794871794801</v>
      </c>
      <c r="AU177">
        <v>168</v>
      </c>
      <c r="AV177">
        <v>169</v>
      </c>
      <c r="AW177">
        <v>16581</v>
      </c>
    </row>
    <row r="178" spans="1:49" hidden="1" x14ac:dyDescent="0.3">
      <c r="A178" s="8">
        <f t="shared" si="5"/>
        <v>73328</v>
      </c>
      <c r="B178" s="8">
        <f t="shared" si="6"/>
        <v>177</v>
      </c>
      <c r="C178" s="8">
        <f>IF(LEFT(E178,12)="National Tec",MAX($C$2:C177)+1,0)</f>
        <v>0</v>
      </c>
      <c r="D178" t="s">
        <v>185</v>
      </c>
      <c r="E178" t="s">
        <v>186</v>
      </c>
      <c r="F178" t="s">
        <v>48</v>
      </c>
      <c r="G178">
        <v>70</v>
      </c>
      <c r="H178">
        <v>2001</v>
      </c>
      <c r="I178">
        <v>2020</v>
      </c>
      <c r="J178" s="5">
        <v>73328</v>
      </c>
      <c r="K178" s="5">
        <v>3340</v>
      </c>
      <c r="L178" s="5">
        <v>31</v>
      </c>
      <c r="M178" s="5">
        <v>14.122619047619001</v>
      </c>
      <c r="N178" s="5">
        <v>2</v>
      </c>
      <c r="O178" s="5">
        <v>327</v>
      </c>
      <c r="P178" s="5">
        <v>21</v>
      </c>
      <c r="Q178" s="5">
        <v>1418</v>
      </c>
      <c r="R178" s="5">
        <v>40</v>
      </c>
      <c r="S178" s="5">
        <v>2210</v>
      </c>
      <c r="T178" s="5">
        <v>3.5461998224240001</v>
      </c>
      <c r="U178" s="6">
        <v>2902</v>
      </c>
      <c r="V178" s="6">
        <v>1.1509303928325201</v>
      </c>
      <c r="W178" s="6">
        <v>67</v>
      </c>
      <c r="X178" s="7">
        <v>7.6799999999999993E-2</v>
      </c>
      <c r="Y178" s="8">
        <v>81299</v>
      </c>
      <c r="Z178" s="8">
        <v>3618</v>
      </c>
      <c r="AA178" s="8">
        <v>33</v>
      </c>
      <c r="AB178" s="8">
        <v>14.322619047619</v>
      </c>
      <c r="AC178" s="8">
        <v>2</v>
      </c>
      <c r="AD178" s="8">
        <v>331</v>
      </c>
      <c r="AE178" s="8">
        <v>21</v>
      </c>
      <c r="AF178" s="8">
        <v>1538</v>
      </c>
      <c r="AG178" s="8">
        <v>40</v>
      </c>
      <c r="AH178" s="8">
        <v>2358</v>
      </c>
      <c r="AI178" s="8">
        <v>3.5643384352576799</v>
      </c>
      <c r="AJ178" s="6">
        <v>3015</v>
      </c>
      <c r="AK178" s="6">
        <v>1.2</v>
      </c>
      <c r="AL178" s="6">
        <v>67</v>
      </c>
      <c r="AM178">
        <v>0</v>
      </c>
      <c r="AN178">
        <v>36</v>
      </c>
      <c r="AO178" t="s">
        <v>139</v>
      </c>
      <c r="AP178">
        <v>0.47058823529411697</v>
      </c>
      <c r="AQ178" t="s">
        <v>67</v>
      </c>
      <c r="AR178">
        <v>0.16176470588235201</v>
      </c>
      <c r="AS178" t="s">
        <v>187</v>
      </c>
      <c r="AT178">
        <v>0.47058823529411697</v>
      </c>
      <c r="AU178">
        <v>433</v>
      </c>
      <c r="AV178">
        <v>379</v>
      </c>
      <c r="AW178">
        <v>66925</v>
      </c>
    </row>
    <row r="179" spans="1:49" hidden="1" x14ac:dyDescent="0.3">
      <c r="A179" s="8">
        <f t="shared" si="5"/>
        <v>73648</v>
      </c>
      <c r="B179" s="8">
        <f t="shared" si="6"/>
        <v>178</v>
      </c>
      <c r="C179" s="8">
        <f>IF(LEFT(E179,12)="National Tec",MAX($C$2:C178)+1,0)</f>
        <v>0</v>
      </c>
      <c r="D179" t="s">
        <v>332</v>
      </c>
      <c r="E179" t="s">
        <v>62</v>
      </c>
      <c r="F179" t="s">
        <v>48</v>
      </c>
      <c r="G179">
        <v>186</v>
      </c>
      <c r="H179">
        <v>1993</v>
      </c>
      <c r="I179">
        <v>2020</v>
      </c>
      <c r="J179" s="5">
        <v>73648</v>
      </c>
      <c r="K179" s="5">
        <v>2816</v>
      </c>
      <c r="L179" s="5">
        <v>24</v>
      </c>
      <c r="M179" s="5">
        <v>16.761111111111099</v>
      </c>
      <c r="N179" s="5">
        <v>11</v>
      </c>
      <c r="O179" s="5">
        <v>440</v>
      </c>
      <c r="P179" s="5">
        <v>16</v>
      </c>
      <c r="Q179" s="5">
        <v>1255</v>
      </c>
      <c r="R179" s="5">
        <v>148</v>
      </c>
      <c r="S179" s="5">
        <v>2406</v>
      </c>
      <c r="T179" s="5">
        <v>3.54445082087262</v>
      </c>
      <c r="U179" s="6">
        <v>2317</v>
      </c>
      <c r="V179" s="6">
        <v>1.2153646957272299</v>
      </c>
      <c r="W179" s="6">
        <v>149</v>
      </c>
      <c r="X179" s="7">
        <v>0.14380000000000001</v>
      </c>
      <c r="Y179" s="8">
        <v>75123</v>
      </c>
      <c r="Z179" s="8">
        <v>3289</v>
      </c>
      <c r="AA179" s="8">
        <v>27</v>
      </c>
      <c r="AB179" s="8">
        <v>17.927777777777699</v>
      </c>
      <c r="AC179" s="8">
        <v>11</v>
      </c>
      <c r="AD179" s="8">
        <v>462</v>
      </c>
      <c r="AE179" s="8">
        <v>16</v>
      </c>
      <c r="AF179" s="8">
        <v>1295</v>
      </c>
      <c r="AG179" s="8">
        <v>148</v>
      </c>
      <c r="AH179" s="8">
        <v>2765</v>
      </c>
      <c r="AI179" s="8">
        <v>3.5936291145413701</v>
      </c>
      <c r="AJ179" s="6">
        <v>2513</v>
      </c>
      <c r="AK179" s="6">
        <v>1.30879426979705</v>
      </c>
      <c r="AL179" s="6">
        <v>162</v>
      </c>
      <c r="AM179">
        <v>0</v>
      </c>
      <c r="AN179">
        <v>21</v>
      </c>
      <c r="AO179" t="s">
        <v>333</v>
      </c>
      <c r="AP179">
        <v>0.43016759776536301</v>
      </c>
      <c r="AQ179" t="s">
        <v>216</v>
      </c>
      <c r="AR179">
        <v>0.31843575418994402</v>
      </c>
      <c r="AS179" t="s">
        <v>167</v>
      </c>
      <c r="AT179">
        <v>0.43016759776536301</v>
      </c>
      <c r="AU179">
        <v>58</v>
      </c>
      <c r="AV179">
        <v>58</v>
      </c>
      <c r="AW179">
        <v>8890</v>
      </c>
    </row>
    <row r="180" spans="1:49" hidden="1" x14ac:dyDescent="0.3">
      <c r="A180" s="8">
        <f t="shared" si="5"/>
        <v>73696</v>
      </c>
      <c r="B180" s="8">
        <f t="shared" si="6"/>
        <v>179</v>
      </c>
      <c r="C180" s="8">
        <f>IF(LEFT(E180,12)="National Tec",MAX($C$2:C179)+1,0)</f>
        <v>0</v>
      </c>
      <c r="D180" t="s">
        <v>1024</v>
      </c>
      <c r="E180" t="s">
        <v>702</v>
      </c>
      <c r="F180" t="s">
        <v>48</v>
      </c>
      <c r="G180">
        <v>438</v>
      </c>
      <c r="H180">
        <v>1976</v>
      </c>
      <c r="I180">
        <v>2019</v>
      </c>
      <c r="J180" s="5">
        <v>73696</v>
      </c>
      <c r="K180" s="5">
        <v>6116</v>
      </c>
      <c r="L180" s="5">
        <v>38</v>
      </c>
      <c r="M180" s="5">
        <v>19.430194805194699</v>
      </c>
      <c r="N180" s="5">
        <v>18</v>
      </c>
      <c r="O180" s="5">
        <v>64</v>
      </c>
      <c r="P180" s="5">
        <v>82</v>
      </c>
      <c r="Q180" s="5">
        <v>509</v>
      </c>
      <c r="R180" s="5">
        <v>346</v>
      </c>
      <c r="S180" s="5">
        <v>5271</v>
      </c>
      <c r="T180" s="5">
        <v>3.5441975483724102</v>
      </c>
      <c r="U180" s="6">
        <v>5614</v>
      </c>
      <c r="V180" s="6">
        <v>1.0894193088706801</v>
      </c>
      <c r="W180" s="6">
        <v>371</v>
      </c>
      <c r="X180" s="7">
        <v>9.5500000000000002E-2</v>
      </c>
      <c r="Y180" s="8">
        <v>70715</v>
      </c>
      <c r="Z180" s="8">
        <v>6762</v>
      </c>
      <c r="AA180" s="8">
        <v>39</v>
      </c>
      <c r="AB180" s="8">
        <v>20.892676767676701</v>
      </c>
      <c r="AC180" s="8">
        <v>18</v>
      </c>
      <c r="AD180" s="8">
        <v>97</v>
      </c>
      <c r="AE180" s="8">
        <v>82</v>
      </c>
      <c r="AF180" s="8">
        <v>636</v>
      </c>
      <c r="AG180" s="8">
        <v>346</v>
      </c>
      <c r="AH180" s="8">
        <v>5775</v>
      </c>
      <c r="AI180" s="8">
        <v>3.6155224906961201</v>
      </c>
      <c r="AJ180" s="6">
        <v>5994</v>
      </c>
      <c r="AK180" s="6">
        <v>1.1281281281281199</v>
      </c>
      <c r="AL180" s="6">
        <v>385</v>
      </c>
      <c r="AM180">
        <v>0</v>
      </c>
      <c r="AN180">
        <v>67</v>
      </c>
      <c r="AO180" t="s">
        <v>105</v>
      </c>
      <c r="AP180">
        <v>0.69252077562326797</v>
      </c>
      <c r="AQ180" t="s">
        <v>49</v>
      </c>
      <c r="AR180">
        <v>8.5872576177285304E-2</v>
      </c>
      <c r="AS180" t="s">
        <v>51</v>
      </c>
      <c r="AT180">
        <v>0.96398891966759004</v>
      </c>
      <c r="AU180">
        <v>695</v>
      </c>
      <c r="AV180">
        <v>744</v>
      </c>
      <c r="AW180">
        <v>66536</v>
      </c>
    </row>
    <row r="181" spans="1:49" hidden="1" x14ac:dyDescent="0.3">
      <c r="A181" s="8">
        <f t="shared" si="5"/>
        <v>74316</v>
      </c>
      <c r="B181" s="8">
        <f t="shared" si="6"/>
        <v>180</v>
      </c>
      <c r="C181" s="8">
        <f>IF(LEFT(E181,12)="National Tec",MAX($C$2:C180)+1,0)</f>
        <v>0</v>
      </c>
      <c r="D181" t="s">
        <v>731</v>
      </c>
      <c r="E181" t="s">
        <v>71</v>
      </c>
      <c r="F181" t="s">
        <v>48</v>
      </c>
      <c r="G181">
        <v>136</v>
      </c>
      <c r="H181">
        <v>1993</v>
      </c>
      <c r="I181">
        <v>2020</v>
      </c>
      <c r="J181" s="5">
        <v>74316</v>
      </c>
      <c r="K181" s="5">
        <v>8614</v>
      </c>
      <c r="L181" s="5">
        <v>39</v>
      </c>
      <c r="M181" s="5">
        <v>14.412913378611</v>
      </c>
      <c r="N181" s="5">
        <v>11</v>
      </c>
      <c r="O181" s="5">
        <v>94</v>
      </c>
      <c r="P181" s="5">
        <v>40</v>
      </c>
      <c r="Q181" s="5">
        <v>1045</v>
      </c>
      <c r="R181" s="5">
        <v>89</v>
      </c>
      <c r="S181" s="5">
        <v>2349</v>
      </c>
      <c r="T181" s="5">
        <v>3.54096520653825</v>
      </c>
      <c r="U181" s="6">
        <v>6962</v>
      </c>
      <c r="V181" s="6">
        <v>1.2372881355932199</v>
      </c>
      <c r="W181" s="6">
        <v>118</v>
      </c>
      <c r="X181" s="7">
        <v>8.7099999999999997E-2</v>
      </c>
      <c r="Y181" s="8">
        <v>74140</v>
      </c>
      <c r="Z181" s="8">
        <v>9436</v>
      </c>
      <c r="AA181" s="8">
        <v>42</v>
      </c>
      <c r="AB181" s="8">
        <v>15.2462467119443</v>
      </c>
      <c r="AC181" s="8">
        <v>11</v>
      </c>
      <c r="AD181" s="8">
        <v>119</v>
      </c>
      <c r="AE181" s="8">
        <v>40</v>
      </c>
      <c r="AF181" s="8">
        <v>1218</v>
      </c>
      <c r="AG181" s="8">
        <v>89</v>
      </c>
      <c r="AH181" s="8">
        <v>2641</v>
      </c>
      <c r="AI181" s="8">
        <v>3.5983635305692299</v>
      </c>
      <c r="AJ181" s="6">
        <v>7298</v>
      </c>
      <c r="AK181" s="6">
        <v>1.2929569745135601</v>
      </c>
      <c r="AL181" s="6">
        <v>123</v>
      </c>
      <c r="AM181">
        <v>0</v>
      </c>
      <c r="AN181">
        <v>88</v>
      </c>
      <c r="AO181" t="s">
        <v>105</v>
      </c>
      <c r="AP181">
        <v>0.40540540540540498</v>
      </c>
      <c r="AQ181" t="s">
        <v>416</v>
      </c>
      <c r="AR181">
        <v>0.38738738738738698</v>
      </c>
      <c r="AS181" t="s">
        <v>51</v>
      </c>
      <c r="AT181">
        <v>0.93693693693693603</v>
      </c>
      <c r="AU181">
        <v>734</v>
      </c>
      <c r="AV181">
        <v>750</v>
      </c>
      <c r="AW181">
        <v>66536</v>
      </c>
    </row>
    <row r="182" spans="1:49" hidden="1" x14ac:dyDescent="0.3">
      <c r="A182" s="8">
        <f t="shared" si="5"/>
        <v>74345</v>
      </c>
      <c r="B182" s="8">
        <f t="shared" si="6"/>
        <v>181</v>
      </c>
      <c r="C182" s="8">
        <f>IF(LEFT(E182,12)="National Tec",MAX($C$2:C181)+1,0)</f>
        <v>0</v>
      </c>
      <c r="D182" t="s">
        <v>559</v>
      </c>
      <c r="E182" t="s">
        <v>71</v>
      </c>
      <c r="F182" t="s">
        <v>48</v>
      </c>
      <c r="G182">
        <v>264</v>
      </c>
      <c r="H182">
        <v>1991</v>
      </c>
      <c r="I182">
        <v>2020</v>
      </c>
      <c r="J182" s="5">
        <v>74345</v>
      </c>
      <c r="K182" s="5">
        <v>6282</v>
      </c>
      <c r="L182" s="5">
        <v>43</v>
      </c>
      <c r="M182" s="5">
        <v>20.113131313131301</v>
      </c>
      <c r="N182" s="5">
        <v>23</v>
      </c>
      <c r="O182" s="5">
        <v>87</v>
      </c>
      <c r="P182" s="5">
        <v>46</v>
      </c>
      <c r="Q182" s="5">
        <v>454</v>
      </c>
      <c r="R182" s="5">
        <v>125</v>
      </c>
      <c r="S182" s="5">
        <v>2852</v>
      </c>
      <c r="T182" s="5">
        <v>3.5408522980966399</v>
      </c>
      <c r="U182" s="6">
        <v>5395</v>
      </c>
      <c r="V182" s="6">
        <v>1.1644114921223301</v>
      </c>
      <c r="W182" s="6">
        <v>224</v>
      </c>
      <c r="X182" s="7">
        <v>0.1719</v>
      </c>
      <c r="Y182" s="8">
        <v>67757</v>
      </c>
      <c r="Z182" s="8">
        <v>7586</v>
      </c>
      <c r="AA182" s="8">
        <v>47</v>
      </c>
      <c r="AB182" s="8">
        <v>22.589321789321701</v>
      </c>
      <c r="AC182" s="8">
        <v>23</v>
      </c>
      <c r="AD182" s="8">
        <v>107</v>
      </c>
      <c r="AE182" s="8">
        <v>46</v>
      </c>
      <c r="AF182" s="8">
        <v>579</v>
      </c>
      <c r="AG182" s="8">
        <v>125</v>
      </c>
      <c r="AH182" s="8">
        <v>3439</v>
      </c>
      <c r="AI182" s="8">
        <v>3.6308142270692199</v>
      </c>
      <c r="AJ182" s="6">
        <v>5919</v>
      </c>
      <c r="AK182" s="6">
        <v>1.2816354113870501</v>
      </c>
      <c r="AL182" s="6">
        <v>235</v>
      </c>
      <c r="AM182">
        <v>1</v>
      </c>
      <c r="AN182">
        <v>177</v>
      </c>
      <c r="AO182" t="s">
        <v>110</v>
      </c>
      <c r="AP182">
        <v>0.53846153846153799</v>
      </c>
      <c r="AQ182" t="s">
        <v>406</v>
      </c>
      <c r="AR182">
        <v>0.183760683760683</v>
      </c>
      <c r="AS182" t="s">
        <v>65</v>
      </c>
      <c r="AT182">
        <v>0.77350427350427298</v>
      </c>
      <c r="AU182">
        <v>262</v>
      </c>
      <c r="AV182">
        <v>285</v>
      </c>
      <c r="AW182">
        <v>80622</v>
      </c>
    </row>
    <row r="183" spans="1:49" hidden="1" x14ac:dyDescent="0.3">
      <c r="A183" s="8">
        <f t="shared" si="5"/>
        <v>74357</v>
      </c>
      <c r="B183" s="8">
        <f t="shared" si="6"/>
        <v>182</v>
      </c>
      <c r="C183" s="8">
        <f>IF(LEFT(E183,12)="National Tec",MAX($C$2:C182)+1,0)</f>
        <v>0</v>
      </c>
      <c r="D183" t="s">
        <v>599</v>
      </c>
      <c r="E183" t="s">
        <v>122</v>
      </c>
      <c r="F183" t="s">
        <v>48</v>
      </c>
      <c r="G183">
        <v>112</v>
      </c>
      <c r="H183">
        <v>1980</v>
      </c>
      <c r="I183">
        <v>2019</v>
      </c>
      <c r="J183" s="5">
        <v>74357</v>
      </c>
      <c r="K183" s="5">
        <v>2013</v>
      </c>
      <c r="L183" s="5">
        <v>22</v>
      </c>
      <c r="M183" s="5">
        <v>15.3333333333333</v>
      </c>
      <c r="N183" s="5">
        <v>22</v>
      </c>
      <c r="O183" s="5">
        <v>716</v>
      </c>
      <c r="P183" s="5">
        <v>88</v>
      </c>
      <c r="Q183" s="5">
        <v>1843</v>
      </c>
      <c r="R183" s="5">
        <v>104</v>
      </c>
      <c r="S183" s="5">
        <v>1959</v>
      </c>
      <c r="T183" s="5">
        <v>3.5408254853339902</v>
      </c>
      <c r="U183" s="6">
        <v>1447</v>
      </c>
      <c r="V183" s="6">
        <v>1.39115411195577</v>
      </c>
      <c r="W183" s="6">
        <v>80</v>
      </c>
      <c r="X183" s="7">
        <v>2.0400000000000001E-2</v>
      </c>
      <c r="Y183" s="8">
        <v>87983</v>
      </c>
      <c r="Z183" s="8">
        <v>2055</v>
      </c>
      <c r="AA183" s="8">
        <v>22</v>
      </c>
      <c r="AB183" s="8">
        <v>15.5833333333333</v>
      </c>
      <c r="AC183" s="8">
        <v>22</v>
      </c>
      <c r="AD183" s="8">
        <v>722</v>
      </c>
      <c r="AE183" s="8">
        <v>88</v>
      </c>
      <c r="AF183" s="8">
        <v>1863</v>
      </c>
      <c r="AG183" s="8">
        <v>104</v>
      </c>
      <c r="AH183" s="8">
        <v>2000</v>
      </c>
      <c r="AI183" s="8">
        <v>3.5348683072759601</v>
      </c>
      <c r="AJ183" s="6">
        <v>1479</v>
      </c>
      <c r="AK183" s="6">
        <v>1.3894523326571999</v>
      </c>
      <c r="AL183" s="6">
        <v>82</v>
      </c>
      <c r="AM183">
        <v>3</v>
      </c>
      <c r="AN183">
        <v>190</v>
      </c>
      <c r="AO183" t="s">
        <v>108</v>
      </c>
      <c r="AP183">
        <v>0.75</v>
      </c>
      <c r="AQ183" t="s">
        <v>232</v>
      </c>
      <c r="AR183">
        <v>8.3333333333333301E-2</v>
      </c>
      <c r="AS183" t="s">
        <v>69</v>
      </c>
      <c r="AT183">
        <v>0.79166666666666596</v>
      </c>
      <c r="AU183">
        <v>531</v>
      </c>
      <c r="AV183">
        <v>403</v>
      </c>
      <c r="AW183">
        <v>92645</v>
      </c>
    </row>
    <row r="184" spans="1:49" hidden="1" x14ac:dyDescent="0.3">
      <c r="A184" s="8">
        <f t="shared" si="5"/>
        <v>74481</v>
      </c>
      <c r="B184" s="8">
        <f t="shared" si="6"/>
        <v>183</v>
      </c>
      <c r="C184" s="8">
        <f>IF(LEFT(E184,12)="National Tec",MAX($C$2:C183)+1,0)</f>
        <v>0</v>
      </c>
      <c r="D184" t="s">
        <v>1025</v>
      </c>
      <c r="E184" t="s">
        <v>62</v>
      </c>
      <c r="F184" t="s">
        <v>48</v>
      </c>
      <c r="G184">
        <v>270</v>
      </c>
      <c r="H184">
        <v>1980</v>
      </c>
      <c r="I184">
        <v>2020</v>
      </c>
      <c r="J184" s="5">
        <v>74481</v>
      </c>
      <c r="K184" s="5">
        <v>5552</v>
      </c>
      <c r="L184" s="5">
        <v>36</v>
      </c>
      <c r="M184" s="5">
        <v>17.938095238095201</v>
      </c>
      <c r="N184" s="5">
        <v>7</v>
      </c>
      <c r="O184" s="5">
        <v>24</v>
      </c>
      <c r="P184" s="5">
        <v>51</v>
      </c>
      <c r="Q184" s="5">
        <v>2081</v>
      </c>
      <c r="R184" s="5">
        <v>201</v>
      </c>
      <c r="S184" s="5">
        <v>4872</v>
      </c>
      <c r="T184" s="5">
        <v>3.5402150814092002</v>
      </c>
      <c r="U184" s="6">
        <v>4168</v>
      </c>
      <c r="V184" s="6">
        <v>1.3320537428023</v>
      </c>
      <c r="W184" s="6">
        <v>225</v>
      </c>
      <c r="X184" s="7">
        <v>8.9700000000000002E-2</v>
      </c>
      <c r="Y184" s="8">
        <v>81380</v>
      </c>
      <c r="Z184" s="8">
        <v>6099</v>
      </c>
      <c r="AA184" s="8">
        <v>38</v>
      </c>
      <c r="AB184" s="8">
        <v>18.9630952380952</v>
      </c>
      <c r="AC184" s="8">
        <v>7</v>
      </c>
      <c r="AD184" s="8">
        <v>24</v>
      </c>
      <c r="AE184" s="8">
        <v>51</v>
      </c>
      <c r="AF184" s="8">
        <v>2209</v>
      </c>
      <c r="AG184" s="8">
        <v>201</v>
      </c>
      <c r="AH184" s="8">
        <v>5280</v>
      </c>
      <c r="AI184" s="8">
        <v>3.5639432157917299</v>
      </c>
      <c r="AJ184" s="6">
        <v>4459</v>
      </c>
      <c r="AK184" s="6">
        <v>1.36779546983628</v>
      </c>
      <c r="AL184" s="6">
        <v>232</v>
      </c>
      <c r="AM184">
        <v>0</v>
      </c>
      <c r="AN184">
        <v>14</v>
      </c>
      <c r="AO184" t="s">
        <v>605</v>
      </c>
      <c r="AP184">
        <v>0.90789473684210498</v>
      </c>
      <c r="AQ184" t="s">
        <v>314</v>
      </c>
      <c r="AR184">
        <v>3.5087719298245598E-2</v>
      </c>
      <c r="AS184" t="s">
        <v>51</v>
      </c>
      <c r="AT184">
        <v>0.92543859649122795</v>
      </c>
      <c r="AU184">
        <v>565</v>
      </c>
      <c r="AV184">
        <v>539</v>
      </c>
      <c r="AW184">
        <v>52338</v>
      </c>
    </row>
    <row r="185" spans="1:49" hidden="1" x14ac:dyDescent="0.3">
      <c r="A185" s="8">
        <f t="shared" si="5"/>
        <v>74956</v>
      </c>
      <c r="B185" s="8">
        <f t="shared" si="6"/>
        <v>184</v>
      </c>
      <c r="C185" s="8">
        <f>IF(LEFT(E185,12)="National Tec",MAX($C$2:C184)+1,0)</f>
        <v>0</v>
      </c>
      <c r="D185" t="s">
        <v>1026</v>
      </c>
      <c r="E185" t="s">
        <v>655</v>
      </c>
      <c r="F185" t="s">
        <v>48</v>
      </c>
      <c r="G185">
        <v>233</v>
      </c>
      <c r="H185">
        <v>1980</v>
      </c>
      <c r="I185">
        <v>2012</v>
      </c>
      <c r="J185" s="5">
        <v>74956</v>
      </c>
      <c r="K185" s="5">
        <v>2708</v>
      </c>
      <c r="L185" s="5">
        <v>28</v>
      </c>
      <c r="M185" s="5">
        <v>15.876380052695801</v>
      </c>
      <c r="N185" s="5">
        <v>79</v>
      </c>
      <c r="O185" s="5">
        <v>368</v>
      </c>
      <c r="P185" s="5">
        <v>155</v>
      </c>
      <c r="Q185" s="5">
        <v>1340</v>
      </c>
      <c r="R185" s="5">
        <v>203</v>
      </c>
      <c r="S185" s="5">
        <v>2137</v>
      </c>
      <c r="T185" s="5">
        <v>3.5378376471303099</v>
      </c>
      <c r="U185" s="6">
        <v>2414</v>
      </c>
      <c r="V185" s="6">
        <v>1.1217895608947801</v>
      </c>
      <c r="W185" s="6">
        <v>173</v>
      </c>
      <c r="X185" s="7">
        <v>0.1298</v>
      </c>
      <c r="Y185" s="8">
        <v>74543</v>
      </c>
      <c r="Z185" s="8">
        <v>3112</v>
      </c>
      <c r="AA185" s="8">
        <v>29</v>
      </c>
      <c r="AB185" s="8">
        <v>17.486636462952202</v>
      </c>
      <c r="AC185" s="8">
        <v>79</v>
      </c>
      <c r="AD185" s="8">
        <v>409</v>
      </c>
      <c r="AE185" s="8">
        <v>155</v>
      </c>
      <c r="AF185" s="8">
        <v>1623</v>
      </c>
      <c r="AG185" s="8">
        <v>203</v>
      </c>
      <c r="AH185" s="8">
        <v>2494</v>
      </c>
      <c r="AI185" s="8">
        <v>3.59649587062211</v>
      </c>
      <c r="AJ185" s="6">
        <v>2536</v>
      </c>
      <c r="AK185" s="6">
        <v>1.2271293375394301</v>
      </c>
      <c r="AL185" s="6">
        <v>175</v>
      </c>
      <c r="AM185">
        <v>0</v>
      </c>
      <c r="AN185">
        <v>32</v>
      </c>
      <c r="AO185" t="s">
        <v>252</v>
      </c>
      <c r="AP185">
        <v>0.94736842105263097</v>
      </c>
      <c r="AQ185" t="s">
        <v>528</v>
      </c>
      <c r="AR185">
        <v>2.6315789473684199E-2</v>
      </c>
      <c r="AS185" t="s">
        <v>51</v>
      </c>
      <c r="AT185">
        <v>1</v>
      </c>
      <c r="AU185">
        <v>1076</v>
      </c>
      <c r="AV185">
        <v>1128</v>
      </c>
      <c r="AW185">
        <v>76367</v>
      </c>
    </row>
    <row r="186" spans="1:49" x14ac:dyDescent="0.3">
      <c r="A186" s="8">
        <f t="shared" si="5"/>
        <v>75566</v>
      </c>
      <c r="B186" s="8">
        <f t="shared" si="6"/>
        <v>185</v>
      </c>
      <c r="C186" s="8">
        <f>IF(LEFT(E186,12)="National Tec",MAX($C$2:C185)+1,0)</f>
        <v>20</v>
      </c>
      <c r="D186" t="s">
        <v>156</v>
      </c>
      <c r="E186" t="s">
        <v>53</v>
      </c>
      <c r="F186" t="s">
        <v>48</v>
      </c>
      <c r="G186">
        <v>68</v>
      </c>
      <c r="H186">
        <v>1992</v>
      </c>
      <c r="I186">
        <v>2019</v>
      </c>
      <c r="J186" s="5">
        <v>75566</v>
      </c>
      <c r="K186" s="5">
        <v>2715</v>
      </c>
      <c r="L186" s="5">
        <v>25</v>
      </c>
      <c r="M186" s="5">
        <v>12.4959706959706</v>
      </c>
      <c r="N186" s="5">
        <v>2</v>
      </c>
      <c r="O186" s="5">
        <v>759</v>
      </c>
      <c r="P186" s="5">
        <v>31</v>
      </c>
      <c r="Q186" s="5">
        <v>1630</v>
      </c>
      <c r="R186" s="5">
        <v>42</v>
      </c>
      <c r="S186" s="5">
        <v>1822</v>
      </c>
      <c r="T186" s="5">
        <v>3.5347149341767801</v>
      </c>
      <c r="U186" s="6">
        <v>2382</v>
      </c>
      <c r="V186" s="6">
        <v>1.1397984886649799</v>
      </c>
      <c r="W186" s="6">
        <v>67</v>
      </c>
      <c r="X186" s="7">
        <v>5.2699999999999997E-2</v>
      </c>
      <c r="Y186" s="8">
        <v>82077</v>
      </c>
      <c r="Z186" s="8">
        <v>2866</v>
      </c>
      <c r="AA186" s="8">
        <v>26</v>
      </c>
      <c r="AB186" s="8">
        <v>13.6626373626373</v>
      </c>
      <c r="AC186" s="8">
        <v>2</v>
      </c>
      <c r="AD186" s="8">
        <v>769</v>
      </c>
      <c r="AE186" s="8">
        <v>31</v>
      </c>
      <c r="AF186" s="8">
        <v>1739</v>
      </c>
      <c r="AG186" s="8">
        <v>42</v>
      </c>
      <c r="AH186" s="8">
        <v>1940</v>
      </c>
      <c r="AI186" s="8">
        <v>3.5606395127127399</v>
      </c>
      <c r="AJ186" s="6">
        <v>2446</v>
      </c>
      <c r="AK186" s="6">
        <v>1.17170891251022</v>
      </c>
      <c r="AL186" s="6">
        <v>67</v>
      </c>
      <c r="AM186">
        <v>0</v>
      </c>
      <c r="AN186">
        <v>31</v>
      </c>
      <c r="AO186" t="s">
        <v>157</v>
      </c>
      <c r="AP186">
        <v>0.390625</v>
      </c>
      <c r="AQ186" t="s">
        <v>54</v>
      </c>
      <c r="AR186">
        <v>0.296875</v>
      </c>
      <c r="AS186" t="s">
        <v>69</v>
      </c>
      <c r="AT186">
        <v>0.421875</v>
      </c>
      <c r="AU186">
        <v>278</v>
      </c>
      <c r="AV186">
        <v>265</v>
      </c>
      <c r="AW186">
        <v>23455</v>
      </c>
    </row>
    <row r="187" spans="1:49" hidden="1" x14ac:dyDescent="0.3">
      <c r="A187" s="8">
        <f t="shared" si="5"/>
        <v>75617</v>
      </c>
      <c r="B187" s="8">
        <f t="shared" si="6"/>
        <v>186</v>
      </c>
      <c r="C187" s="8">
        <f>IF(LEFT(E187,12)="National Tec",MAX($C$2:C186)+1,0)</f>
        <v>0</v>
      </c>
      <c r="D187" t="s">
        <v>142</v>
      </c>
      <c r="E187" t="s">
        <v>143</v>
      </c>
      <c r="F187" t="s">
        <v>48</v>
      </c>
      <c r="G187">
        <v>575</v>
      </c>
      <c r="H187">
        <v>1993</v>
      </c>
      <c r="I187">
        <v>2020</v>
      </c>
      <c r="J187" s="5">
        <v>75617</v>
      </c>
      <c r="K187" s="5">
        <v>63333</v>
      </c>
      <c r="L187" s="5">
        <v>87</v>
      </c>
      <c r="M187" s="5">
        <v>20.938261154605499</v>
      </c>
      <c r="N187" s="5">
        <v>1</v>
      </c>
      <c r="O187" s="5">
        <v>0</v>
      </c>
      <c r="P187" s="5">
        <v>48</v>
      </c>
      <c r="Q187" s="5">
        <v>858</v>
      </c>
      <c r="R187" s="5">
        <v>126</v>
      </c>
      <c r="S187" s="5">
        <v>2926</v>
      </c>
      <c r="T187" s="5">
        <v>3.5344558527422798</v>
      </c>
      <c r="U187" s="6">
        <v>51481</v>
      </c>
      <c r="V187" s="6">
        <v>1.2302208581806799</v>
      </c>
      <c r="W187" s="6">
        <v>503</v>
      </c>
      <c r="X187" s="7">
        <v>0.16950000000000001</v>
      </c>
      <c r="Y187" s="8">
        <v>54570</v>
      </c>
      <c r="Z187" s="8">
        <v>76256</v>
      </c>
      <c r="AA187" s="8">
        <v>98</v>
      </c>
      <c r="AB187" s="8">
        <v>23.162394504915301</v>
      </c>
      <c r="AC187" s="8">
        <v>1</v>
      </c>
      <c r="AD187" s="8">
        <v>2</v>
      </c>
      <c r="AE187" s="8">
        <v>48</v>
      </c>
      <c r="AF187" s="8">
        <v>1122</v>
      </c>
      <c r="AG187" s="8">
        <v>126</v>
      </c>
      <c r="AH187" s="8">
        <v>3695</v>
      </c>
      <c r="AI187" s="8">
        <v>3.7052653562395399</v>
      </c>
      <c r="AJ187" s="6">
        <v>58517</v>
      </c>
      <c r="AK187" s="6">
        <v>1.3031426764871701</v>
      </c>
      <c r="AL187" s="6">
        <v>514</v>
      </c>
      <c r="AM187">
        <v>0</v>
      </c>
      <c r="AN187">
        <v>494</v>
      </c>
      <c r="AO187" t="s">
        <v>91</v>
      </c>
      <c r="AP187">
        <v>0.86206896551724099</v>
      </c>
      <c r="AQ187" t="s">
        <v>144</v>
      </c>
      <c r="AR187">
        <v>3.0172413793103401E-2</v>
      </c>
      <c r="AS187" t="s">
        <v>51</v>
      </c>
      <c r="AT187">
        <v>0.96767241379310298</v>
      </c>
      <c r="AU187">
        <v>2037</v>
      </c>
      <c r="AV187">
        <v>2675</v>
      </c>
      <c r="AW187">
        <v>152312</v>
      </c>
    </row>
    <row r="188" spans="1:49" hidden="1" x14ac:dyDescent="0.3">
      <c r="A188" s="8">
        <f t="shared" si="5"/>
        <v>76541</v>
      </c>
      <c r="B188" s="8">
        <f t="shared" si="6"/>
        <v>187</v>
      </c>
      <c r="C188" s="8">
        <f>IF(LEFT(E188,12)="National Tec",MAX($C$2:C187)+1,0)</f>
        <v>0</v>
      </c>
      <c r="D188" t="s">
        <v>371</v>
      </c>
      <c r="E188" t="s">
        <v>71</v>
      </c>
      <c r="F188" t="s">
        <v>48</v>
      </c>
      <c r="G188">
        <v>108</v>
      </c>
      <c r="H188">
        <v>1995</v>
      </c>
      <c r="I188">
        <v>2020</v>
      </c>
      <c r="J188" s="5">
        <v>76541</v>
      </c>
      <c r="K188" s="5">
        <v>3382</v>
      </c>
      <c r="L188" s="5">
        <v>35</v>
      </c>
      <c r="M188" s="5">
        <v>15.953564137642701</v>
      </c>
      <c r="N188" s="5">
        <v>6</v>
      </c>
      <c r="O188" s="5">
        <v>306</v>
      </c>
      <c r="P188" s="5">
        <v>14</v>
      </c>
      <c r="Q188" s="5">
        <v>844</v>
      </c>
      <c r="R188" s="5">
        <v>54</v>
      </c>
      <c r="S188" s="5">
        <v>1853</v>
      </c>
      <c r="T188" s="5">
        <v>3.5300057195449099</v>
      </c>
      <c r="U188" s="6">
        <v>2174</v>
      </c>
      <c r="V188" s="6">
        <v>1.55565777368905</v>
      </c>
      <c r="W188" s="6">
        <v>89</v>
      </c>
      <c r="X188" s="7">
        <v>0.3624</v>
      </c>
      <c r="Y188" s="8">
        <v>67936</v>
      </c>
      <c r="Z188" s="8">
        <v>5304</v>
      </c>
      <c r="AA188" s="8">
        <v>41</v>
      </c>
      <c r="AB188" s="8">
        <v>16.623137781053501</v>
      </c>
      <c r="AC188" s="8">
        <v>6</v>
      </c>
      <c r="AD188" s="8">
        <v>340</v>
      </c>
      <c r="AE188" s="8">
        <v>14</v>
      </c>
      <c r="AF188" s="8">
        <v>1009</v>
      </c>
      <c r="AG188" s="8">
        <v>54</v>
      </c>
      <c r="AH188" s="8">
        <v>2386</v>
      </c>
      <c r="AI188" s="8">
        <v>3.6298567166478</v>
      </c>
      <c r="AJ188" s="6">
        <v>3286</v>
      </c>
      <c r="AK188" s="6">
        <v>1.61412051125989</v>
      </c>
      <c r="AL188" s="6">
        <v>93</v>
      </c>
      <c r="AM188">
        <v>0</v>
      </c>
      <c r="AN188">
        <v>25</v>
      </c>
      <c r="AO188" t="s">
        <v>161</v>
      </c>
      <c r="AP188">
        <v>0.48076923076923</v>
      </c>
      <c r="AQ188" t="s">
        <v>297</v>
      </c>
      <c r="AR188">
        <v>0.40384615384615302</v>
      </c>
      <c r="AS188" t="s">
        <v>85</v>
      </c>
      <c r="AT188">
        <v>0.96153846153846101</v>
      </c>
      <c r="AU188">
        <v>1249</v>
      </c>
      <c r="AV188">
        <v>1235</v>
      </c>
      <c r="AW188">
        <v>110499</v>
      </c>
    </row>
    <row r="189" spans="1:49" hidden="1" x14ac:dyDescent="0.3">
      <c r="A189" s="8">
        <f t="shared" si="5"/>
        <v>76731</v>
      </c>
      <c r="B189" s="8">
        <f t="shared" si="6"/>
        <v>188</v>
      </c>
      <c r="C189" s="8">
        <f>IF(LEFT(E189,12)="National Tec",MAX($C$2:C188)+1,0)</f>
        <v>0</v>
      </c>
      <c r="D189" t="s">
        <v>594</v>
      </c>
      <c r="E189" t="s">
        <v>47</v>
      </c>
      <c r="F189" t="s">
        <v>48</v>
      </c>
      <c r="G189">
        <v>239</v>
      </c>
      <c r="H189">
        <v>1993</v>
      </c>
      <c r="I189">
        <v>2020</v>
      </c>
      <c r="J189" s="5">
        <v>76731</v>
      </c>
      <c r="K189" s="5">
        <v>10398</v>
      </c>
      <c r="L189" s="5">
        <v>52</v>
      </c>
      <c r="M189" s="5">
        <v>17.139690864690799</v>
      </c>
      <c r="N189" s="5">
        <v>5</v>
      </c>
      <c r="O189" s="5">
        <v>19</v>
      </c>
      <c r="P189" s="5">
        <v>30</v>
      </c>
      <c r="Q189" s="5">
        <v>1538</v>
      </c>
      <c r="R189" s="5">
        <v>57</v>
      </c>
      <c r="S189" s="5">
        <v>2005</v>
      </c>
      <c r="T189" s="5">
        <v>3.5290078131015301</v>
      </c>
      <c r="U189" s="6">
        <v>8399</v>
      </c>
      <c r="V189" s="6">
        <v>1.2380045243481299</v>
      </c>
      <c r="W189" s="6">
        <v>214</v>
      </c>
      <c r="X189" s="7">
        <v>0.12909999999999999</v>
      </c>
      <c r="Y189" s="8">
        <v>76251</v>
      </c>
      <c r="Z189" s="8">
        <v>11939</v>
      </c>
      <c r="AA189" s="8">
        <v>57</v>
      </c>
      <c r="AB189" s="8">
        <v>18.037742812742799</v>
      </c>
      <c r="AC189" s="8">
        <v>5</v>
      </c>
      <c r="AD189" s="8">
        <v>22</v>
      </c>
      <c r="AE189" s="8">
        <v>30</v>
      </c>
      <c r="AF189" s="8">
        <v>1812</v>
      </c>
      <c r="AG189" s="8">
        <v>57</v>
      </c>
      <c r="AH189" s="8">
        <v>2359</v>
      </c>
      <c r="AI189" s="8">
        <v>3.5882118690829099</v>
      </c>
      <c r="AJ189" s="6">
        <v>9028</v>
      </c>
      <c r="AK189" s="6">
        <v>1.3224412937527601</v>
      </c>
      <c r="AL189" s="6">
        <v>219</v>
      </c>
      <c r="AM189">
        <v>0</v>
      </c>
      <c r="AN189">
        <v>99</v>
      </c>
      <c r="AO189" t="s">
        <v>91</v>
      </c>
      <c r="AP189">
        <v>0.55140186915887801</v>
      </c>
      <c r="AQ189" t="s">
        <v>416</v>
      </c>
      <c r="AR189">
        <v>7.00934579439252E-2</v>
      </c>
      <c r="AS189" t="s">
        <v>51</v>
      </c>
      <c r="AT189">
        <v>0.855140186915887</v>
      </c>
      <c r="AU189">
        <v>2651</v>
      </c>
      <c r="AV189">
        <v>2706</v>
      </c>
      <c r="AW189">
        <v>152312</v>
      </c>
    </row>
    <row r="190" spans="1:49" hidden="1" x14ac:dyDescent="0.3">
      <c r="A190" s="8">
        <f t="shared" si="5"/>
        <v>76972</v>
      </c>
      <c r="B190" s="8">
        <f t="shared" si="6"/>
        <v>189</v>
      </c>
      <c r="C190" s="8">
        <f>IF(LEFT(E190,12)="National Tec",MAX($C$2:C189)+1,0)</f>
        <v>0</v>
      </c>
      <c r="D190" t="s">
        <v>481</v>
      </c>
      <c r="E190" t="s">
        <v>47</v>
      </c>
      <c r="F190" t="s">
        <v>48</v>
      </c>
      <c r="G190">
        <v>289</v>
      </c>
      <c r="H190">
        <v>1984</v>
      </c>
      <c r="I190">
        <v>2020</v>
      </c>
      <c r="J190" s="5">
        <v>76972</v>
      </c>
      <c r="K190" s="5">
        <v>8401</v>
      </c>
      <c r="L190" s="5">
        <v>49</v>
      </c>
      <c r="M190" s="5">
        <v>21.9768585302925</v>
      </c>
      <c r="N190" s="5">
        <v>1</v>
      </c>
      <c r="O190" s="5">
        <v>19</v>
      </c>
      <c r="P190" s="5">
        <v>34</v>
      </c>
      <c r="Q190" s="5">
        <v>860</v>
      </c>
      <c r="R190" s="5">
        <v>115</v>
      </c>
      <c r="S190" s="5">
        <v>2679</v>
      </c>
      <c r="T190" s="5">
        <v>3.5277984269466498</v>
      </c>
      <c r="U190" s="6">
        <v>6368</v>
      </c>
      <c r="V190" s="6">
        <v>1.3192525125628101</v>
      </c>
      <c r="W190" s="6">
        <v>254</v>
      </c>
      <c r="X190" s="7">
        <v>0.2152</v>
      </c>
      <c r="Y190" s="8">
        <v>70916</v>
      </c>
      <c r="Z190" s="8">
        <v>10704</v>
      </c>
      <c r="AA190" s="8">
        <v>58</v>
      </c>
      <c r="AB190" s="8">
        <v>23.953598457032399</v>
      </c>
      <c r="AC190" s="8">
        <v>1</v>
      </c>
      <c r="AD190" s="8">
        <v>20</v>
      </c>
      <c r="AE190" s="8">
        <v>34</v>
      </c>
      <c r="AF190" s="8">
        <v>1067</v>
      </c>
      <c r="AG190" s="8">
        <v>115</v>
      </c>
      <c r="AH190" s="8">
        <v>3245</v>
      </c>
      <c r="AI190" s="8">
        <v>3.6144508379889499</v>
      </c>
      <c r="AJ190" s="6">
        <v>7327</v>
      </c>
      <c r="AK190" s="6">
        <v>1.46089804831445</v>
      </c>
      <c r="AL190" s="6">
        <v>260</v>
      </c>
      <c r="AM190">
        <v>0</v>
      </c>
      <c r="AN190">
        <v>93</v>
      </c>
      <c r="AO190" t="s">
        <v>159</v>
      </c>
      <c r="AP190">
        <v>0.43555555555555497</v>
      </c>
      <c r="AQ190" t="s">
        <v>135</v>
      </c>
      <c r="AR190">
        <v>0.34222222222222198</v>
      </c>
      <c r="AS190" t="s">
        <v>51</v>
      </c>
      <c r="AT190">
        <v>0.93777777777777704</v>
      </c>
      <c r="AU190">
        <v>483</v>
      </c>
      <c r="AV190">
        <v>524</v>
      </c>
      <c r="AW190">
        <v>29160</v>
      </c>
    </row>
    <row r="191" spans="1:49" hidden="1" x14ac:dyDescent="0.3">
      <c r="A191" s="8">
        <f t="shared" si="5"/>
        <v>77765</v>
      </c>
      <c r="B191" s="8">
        <f t="shared" si="6"/>
        <v>190</v>
      </c>
      <c r="C191" s="8">
        <f>IF(LEFT(E191,12)="National Tec",MAX($C$2:C190)+1,0)</f>
        <v>0</v>
      </c>
      <c r="D191" t="s">
        <v>258</v>
      </c>
      <c r="E191" t="s">
        <v>259</v>
      </c>
      <c r="F191" t="s">
        <v>48</v>
      </c>
      <c r="G191">
        <v>88</v>
      </c>
      <c r="H191">
        <v>1986</v>
      </c>
      <c r="I191">
        <v>2020</v>
      </c>
      <c r="J191" s="5">
        <v>77765</v>
      </c>
      <c r="K191" s="5">
        <v>3423</v>
      </c>
      <c r="L191" s="5">
        <v>31</v>
      </c>
      <c r="M191" s="5">
        <v>12.884126984126899</v>
      </c>
      <c r="N191" s="5">
        <v>11</v>
      </c>
      <c r="O191" s="5">
        <v>233</v>
      </c>
      <c r="P191" s="5">
        <v>41</v>
      </c>
      <c r="Q191" s="5">
        <v>1794</v>
      </c>
      <c r="R191" s="5">
        <v>55</v>
      </c>
      <c r="S191" s="5">
        <v>2289</v>
      </c>
      <c r="T191" s="5">
        <v>3.5238780984656302</v>
      </c>
      <c r="U191" s="6">
        <v>2978</v>
      </c>
      <c r="V191" s="6">
        <v>1.14942914707857</v>
      </c>
      <c r="W191" s="6">
        <v>79</v>
      </c>
      <c r="X191" s="7">
        <v>5.8099999999999999E-2</v>
      </c>
      <c r="Y191" s="8">
        <v>87091</v>
      </c>
      <c r="Z191" s="8">
        <v>3634</v>
      </c>
      <c r="AA191" s="8">
        <v>34</v>
      </c>
      <c r="AB191" s="8">
        <v>13.009126984126899</v>
      </c>
      <c r="AC191" s="8">
        <v>11</v>
      </c>
      <c r="AD191" s="8">
        <v>234</v>
      </c>
      <c r="AE191" s="8">
        <v>41</v>
      </c>
      <c r="AF191" s="8">
        <v>1865</v>
      </c>
      <c r="AG191" s="8">
        <v>55</v>
      </c>
      <c r="AH191" s="8">
        <v>2380</v>
      </c>
      <c r="AI191" s="8">
        <v>3.53858864027363</v>
      </c>
      <c r="AJ191" s="6">
        <v>3071</v>
      </c>
      <c r="AK191" s="6">
        <v>1.1833279062194699</v>
      </c>
      <c r="AL191" s="6">
        <v>80</v>
      </c>
      <c r="AM191">
        <v>0</v>
      </c>
      <c r="AN191">
        <v>44</v>
      </c>
      <c r="AO191" t="s">
        <v>80</v>
      </c>
      <c r="AP191">
        <v>0.65079365079365004</v>
      </c>
      <c r="AQ191" t="s">
        <v>54</v>
      </c>
      <c r="AR191">
        <v>0.317460317460317</v>
      </c>
      <c r="AS191" t="s">
        <v>137</v>
      </c>
      <c r="AT191">
        <v>0.65079365079365004</v>
      </c>
      <c r="AU191">
        <v>138</v>
      </c>
      <c r="AV191">
        <v>119</v>
      </c>
      <c r="AW191">
        <v>27014</v>
      </c>
    </row>
    <row r="192" spans="1:49" hidden="1" x14ac:dyDescent="0.3">
      <c r="A192" s="8">
        <f t="shared" si="5"/>
        <v>77906</v>
      </c>
      <c r="B192" s="8">
        <f t="shared" si="6"/>
        <v>191</v>
      </c>
      <c r="C192" s="8">
        <f>IF(LEFT(E192,12)="National Tec",MAX($C$2:C191)+1,0)</f>
        <v>0</v>
      </c>
      <c r="D192" t="s">
        <v>436</v>
      </c>
      <c r="E192" t="s">
        <v>47</v>
      </c>
      <c r="F192" t="s">
        <v>48</v>
      </c>
      <c r="G192">
        <v>296</v>
      </c>
      <c r="H192">
        <v>1992</v>
      </c>
      <c r="I192">
        <v>2020</v>
      </c>
      <c r="J192" s="5">
        <v>77906</v>
      </c>
      <c r="K192" s="5">
        <v>4731</v>
      </c>
      <c r="L192" s="5">
        <v>35</v>
      </c>
      <c r="M192" s="5">
        <v>17.322619047619</v>
      </c>
      <c r="N192" s="5">
        <v>4</v>
      </c>
      <c r="O192" s="5">
        <v>281</v>
      </c>
      <c r="P192" s="5">
        <v>21</v>
      </c>
      <c r="Q192" s="5">
        <v>482</v>
      </c>
      <c r="R192" s="5">
        <v>138</v>
      </c>
      <c r="S192" s="5">
        <v>1930</v>
      </c>
      <c r="T192" s="5">
        <v>3.5232051167234002</v>
      </c>
      <c r="U192" s="6">
        <v>3079</v>
      </c>
      <c r="V192" s="6">
        <v>1.53653783696005</v>
      </c>
      <c r="W192" s="6">
        <v>252</v>
      </c>
      <c r="X192" s="7">
        <v>0.3538</v>
      </c>
      <c r="Y192" s="8">
        <v>51901</v>
      </c>
      <c r="Z192" s="8">
        <v>7321</v>
      </c>
      <c r="AA192" s="8">
        <v>44</v>
      </c>
      <c r="AB192" s="8">
        <v>22.680952380952299</v>
      </c>
      <c r="AC192" s="8">
        <v>4</v>
      </c>
      <c r="AD192" s="8">
        <v>359</v>
      </c>
      <c r="AE192" s="8">
        <v>21</v>
      </c>
      <c r="AF192" s="8">
        <v>674</v>
      </c>
      <c r="AG192" s="8">
        <v>138</v>
      </c>
      <c r="AH192" s="8">
        <v>3111</v>
      </c>
      <c r="AI192" s="8">
        <v>3.7225972930977802</v>
      </c>
      <c r="AJ192" s="6">
        <v>3729</v>
      </c>
      <c r="AK192" s="6">
        <v>1.96326092786269</v>
      </c>
      <c r="AL192" s="6">
        <v>266</v>
      </c>
      <c r="AM192">
        <v>0</v>
      </c>
      <c r="AN192">
        <v>5</v>
      </c>
      <c r="AO192" t="s">
        <v>152</v>
      </c>
      <c r="AP192">
        <v>0.38162544169611301</v>
      </c>
      <c r="AQ192" t="s">
        <v>357</v>
      </c>
      <c r="AR192">
        <v>0.33922261484098898</v>
      </c>
      <c r="AS192" t="s">
        <v>85</v>
      </c>
      <c r="AT192">
        <v>0.91166077738515905</v>
      </c>
      <c r="AU192">
        <v>543</v>
      </c>
      <c r="AV192">
        <v>777</v>
      </c>
      <c r="AW192">
        <v>43218</v>
      </c>
    </row>
    <row r="193" spans="1:49" hidden="1" x14ac:dyDescent="0.3">
      <c r="A193" s="8">
        <f t="shared" si="5"/>
        <v>78790</v>
      </c>
      <c r="B193" s="8">
        <f t="shared" si="6"/>
        <v>192</v>
      </c>
      <c r="C193" s="8">
        <f>IF(LEFT(E193,12)="National Tec",MAX($C$2:C192)+1,0)</f>
        <v>0</v>
      </c>
      <c r="D193" t="s">
        <v>215</v>
      </c>
      <c r="E193" t="s">
        <v>117</v>
      </c>
      <c r="F193" t="s">
        <v>48</v>
      </c>
      <c r="G193">
        <v>182</v>
      </c>
      <c r="H193">
        <v>1993</v>
      </c>
      <c r="I193">
        <v>2020</v>
      </c>
      <c r="J193" s="5">
        <v>78790</v>
      </c>
      <c r="K193" s="5">
        <v>2930</v>
      </c>
      <c r="L193" s="5">
        <v>29</v>
      </c>
      <c r="M193" s="5">
        <v>14.9761904761904</v>
      </c>
      <c r="N193" s="5">
        <v>5</v>
      </c>
      <c r="O193" s="5">
        <v>330</v>
      </c>
      <c r="P193" s="5">
        <v>40</v>
      </c>
      <c r="Q193" s="5">
        <v>1209</v>
      </c>
      <c r="R193" s="5">
        <v>114</v>
      </c>
      <c r="S193" s="5">
        <v>2081</v>
      </c>
      <c r="T193" s="5">
        <v>3.51875551910631</v>
      </c>
      <c r="U193" s="6">
        <v>2145</v>
      </c>
      <c r="V193" s="6">
        <v>1.3659673659673599</v>
      </c>
      <c r="W193" s="6">
        <v>115</v>
      </c>
      <c r="X193" s="7">
        <v>0.25240000000000001</v>
      </c>
      <c r="Y193" s="8">
        <v>71760</v>
      </c>
      <c r="Z193" s="8">
        <v>3919</v>
      </c>
      <c r="AA193" s="8">
        <v>33</v>
      </c>
      <c r="AB193" s="8">
        <v>16.009523809523799</v>
      </c>
      <c r="AC193" s="8">
        <v>5</v>
      </c>
      <c r="AD193" s="8">
        <v>364</v>
      </c>
      <c r="AE193" s="8">
        <v>40</v>
      </c>
      <c r="AF193" s="8">
        <v>1550</v>
      </c>
      <c r="AG193" s="8">
        <v>114</v>
      </c>
      <c r="AH193" s="8">
        <v>2633</v>
      </c>
      <c r="AI193" s="8">
        <v>3.61014855571411</v>
      </c>
      <c r="AJ193" s="6">
        <v>2444</v>
      </c>
      <c r="AK193" s="6">
        <v>1.60351882160392</v>
      </c>
      <c r="AL193" s="6">
        <v>131</v>
      </c>
      <c r="AM193">
        <v>0</v>
      </c>
      <c r="AN193">
        <v>21</v>
      </c>
      <c r="AO193" t="s">
        <v>216</v>
      </c>
      <c r="AP193">
        <v>0.29032258064516098</v>
      </c>
      <c r="AQ193" t="s">
        <v>79</v>
      </c>
      <c r="AR193">
        <v>0.24516129032257999</v>
      </c>
      <c r="AS193" t="s">
        <v>69</v>
      </c>
      <c r="AT193">
        <v>0.35483870967741898</v>
      </c>
      <c r="AU193">
        <v>159</v>
      </c>
      <c r="AV193">
        <v>171</v>
      </c>
      <c r="AW193">
        <v>27952</v>
      </c>
    </row>
    <row r="194" spans="1:49" hidden="1" x14ac:dyDescent="0.3">
      <c r="A194" s="8">
        <f t="shared" si="5"/>
        <v>79031</v>
      </c>
      <c r="B194" s="8">
        <f t="shared" si="6"/>
        <v>193</v>
      </c>
      <c r="C194" s="8">
        <f>IF(LEFT(E194,12)="National Tec",MAX($C$2:C193)+1,0)</f>
        <v>0</v>
      </c>
      <c r="D194" t="s">
        <v>1027</v>
      </c>
      <c r="E194" t="s">
        <v>71</v>
      </c>
      <c r="F194" t="s">
        <v>48</v>
      </c>
      <c r="G194">
        <v>445</v>
      </c>
      <c r="H194">
        <v>1971</v>
      </c>
      <c r="I194">
        <v>2019</v>
      </c>
      <c r="J194" s="5">
        <v>79031</v>
      </c>
      <c r="K194" s="5">
        <v>5102</v>
      </c>
      <c r="L194" s="5">
        <v>39</v>
      </c>
      <c r="M194" s="5">
        <v>21.883333333333301</v>
      </c>
      <c r="N194" s="5">
        <v>21</v>
      </c>
      <c r="O194" s="5">
        <v>101</v>
      </c>
      <c r="P194" s="5">
        <v>42</v>
      </c>
      <c r="Q194" s="5">
        <v>211</v>
      </c>
      <c r="R194" s="5">
        <v>394</v>
      </c>
      <c r="S194" s="5">
        <v>4862</v>
      </c>
      <c r="T194" s="5">
        <v>3.5175060340751498</v>
      </c>
      <c r="U194" s="6">
        <v>4565</v>
      </c>
      <c r="V194" s="6">
        <v>1.1176341730558501</v>
      </c>
      <c r="W194" s="6">
        <v>319</v>
      </c>
      <c r="X194" s="7">
        <v>0.1411</v>
      </c>
      <c r="Y194" s="8">
        <v>70275</v>
      </c>
      <c r="Z194" s="8">
        <v>5940</v>
      </c>
      <c r="AA194" s="8">
        <v>43</v>
      </c>
      <c r="AB194" s="8">
        <v>24.216666666666601</v>
      </c>
      <c r="AC194" s="8">
        <v>21</v>
      </c>
      <c r="AD194" s="8">
        <v>147</v>
      </c>
      <c r="AE194" s="8">
        <v>42</v>
      </c>
      <c r="AF194" s="8">
        <v>282</v>
      </c>
      <c r="AG194" s="8">
        <v>394</v>
      </c>
      <c r="AH194" s="8">
        <v>5636</v>
      </c>
      <c r="AI194" s="8">
        <v>3.6178768322075201</v>
      </c>
      <c r="AJ194" s="6">
        <v>4950</v>
      </c>
      <c r="AK194" s="6">
        <v>1.2</v>
      </c>
      <c r="AL194" s="6">
        <v>336</v>
      </c>
      <c r="AM194">
        <v>1</v>
      </c>
      <c r="AN194">
        <v>130</v>
      </c>
      <c r="AO194" t="s">
        <v>118</v>
      </c>
      <c r="AP194">
        <v>0.559782608695652</v>
      </c>
      <c r="AQ194" t="s">
        <v>87</v>
      </c>
      <c r="AR194">
        <v>0.157608695652173</v>
      </c>
      <c r="AS194" t="s">
        <v>88</v>
      </c>
      <c r="AT194">
        <v>0.82608695652173902</v>
      </c>
      <c r="AU194">
        <v>1119</v>
      </c>
      <c r="AV194">
        <v>1275</v>
      </c>
      <c r="AW194">
        <v>215114</v>
      </c>
    </row>
    <row r="195" spans="1:49" hidden="1" x14ac:dyDescent="0.3">
      <c r="A195" s="8">
        <f t="shared" si="5"/>
        <v>79418</v>
      </c>
      <c r="B195" s="8">
        <f t="shared" si="6"/>
        <v>194</v>
      </c>
      <c r="C195" s="8">
        <f>IF(LEFT(E195,12)="National Tec",MAX($C$2:C194)+1,0)</f>
        <v>0</v>
      </c>
      <c r="D195" t="s">
        <v>1028</v>
      </c>
      <c r="E195" t="s">
        <v>379</v>
      </c>
      <c r="F195" t="s">
        <v>48</v>
      </c>
      <c r="G195">
        <v>149</v>
      </c>
      <c r="H195">
        <v>1968</v>
      </c>
      <c r="I195">
        <v>2019</v>
      </c>
      <c r="J195" s="5">
        <v>79418</v>
      </c>
      <c r="K195" s="5">
        <v>3690</v>
      </c>
      <c r="L195" s="5">
        <v>31</v>
      </c>
      <c r="M195" s="5">
        <v>17.7678571428571</v>
      </c>
      <c r="N195" s="5">
        <v>5</v>
      </c>
      <c r="O195" s="5">
        <v>70</v>
      </c>
      <c r="P195" s="5">
        <v>54</v>
      </c>
      <c r="Q195" s="5">
        <v>1717</v>
      </c>
      <c r="R195" s="5">
        <v>110</v>
      </c>
      <c r="S195" s="5">
        <v>3129</v>
      </c>
      <c r="T195" s="5">
        <v>3.51571701153392</v>
      </c>
      <c r="U195" s="6">
        <v>2856</v>
      </c>
      <c r="V195" s="6">
        <v>1.29201680672268</v>
      </c>
      <c r="W195" s="6">
        <v>137</v>
      </c>
      <c r="X195" s="7">
        <v>0.1326</v>
      </c>
      <c r="Y195" s="8">
        <v>76275</v>
      </c>
      <c r="Z195" s="8">
        <v>4254</v>
      </c>
      <c r="AA195" s="8">
        <v>34</v>
      </c>
      <c r="AB195" s="8">
        <v>19.917857142857098</v>
      </c>
      <c r="AC195" s="8">
        <v>5</v>
      </c>
      <c r="AD195" s="8">
        <v>89</v>
      </c>
      <c r="AE195" s="8">
        <v>54</v>
      </c>
      <c r="AF195" s="8">
        <v>1897</v>
      </c>
      <c r="AG195" s="8">
        <v>110</v>
      </c>
      <c r="AH195" s="8">
        <v>3518</v>
      </c>
      <c r="AI195" s="8">
        <v>3.5880932498087401</v>
      </c>
      <c r="AJ195" s="6">
        <v>2976</v>
      </c>
      <c r="AK195" s="6">
        <v>1.42943548387096</v>
      </c>
      <c r="AL195" s="6">
        <v>140</v>
      </c>
      <c r="AM195">
        <v>0</v>
      </c>
      <c r="AN195">
        <v>30</v>
      </c>
      <c r="AO195" t="s">
        <v>83</v>
      </c>
      <c r="AP195">
        <v>0.225806451612903</v>
      </c>
      <c r="AQ195" t="s">
        <v>72</v>
      </c>
      <c r="AR195">
        <v>0.17204301075268799</v>
      </c>
      <c r="AS195" t="s">
        <v>65</v>
      </c>
      <c r="AT195">
        <v>0.39784946236559099</v>
      </c>
      <c r="AU195">
        <v>1679</v>
      </c>
      <c r="AV195">
        <v>1599</v>
      </c>
      <c r="AW195">
        <v>73903</v>
      </c>
    </row>
    <row r="196" spans="1:49" hidden="1" x14ac:dyDescent="0.3">
      <c r="A196" s="8">
        <f t="shared" ref="A196:A259" si="7">J196</f>
        <v>79712</v>
      </c>
      <c r="B196" s="8">
        <f t="shared" ref="B196:B259" si="8">B195+1</f>
        <v>195</v>
      </c>
      <c r="C196" s="8">
        <f>IF(LEFT(E196,12)="National Tec",MAX($C$2:C195)+1,0)</f>
        <v>0</v>
      </c>
      <c r="D196" t="s">
        <v>309</v>
      </c>
      <c r="E196" t="s">
        <v>71</v>
      </c>
      <c r="F196" t="s">
        <v>48</v>
      </c>
      <c r="G196">
        <v>117</v>
      </c>
      <c r="H196">
        <v>1996</v>
      </c>
      <c r="I196">
        <v>2020</v>
      </c>
      <c r="J196" s="5">
        <v>79712</v>
      </c>
      <c r="K196" s="5">
        <v>4140</v>
      </c>
      <c r="L196" s="5">
        <v>40</v>
      </c>
      <c r="M196" s="5">
        <v>14.9170634920634</v>
      </c>
      <c r="N196" s="5">
        <v>1</v>
      </c>
      <c r="O196" s="5">
        <v>143</v>
      </c>
      <c r="P196" s="5">
        <v>9</v>
      </c>
      <c r="Q196" s="5">
        <v>688</v>
      </c>
      <c r="R196" s="5">
        <v>81</v>
      </c>
      <c r="S196" s="5">
        <v>2978</v>
      </c>
      <c r="T196" s="5">
        <v>3.5142226492653399</v>
      </c>
      <c r="U196" s="6">
        <v>2318</v>
      </c>
      <c r="V196" s="6">
        <v>1.78602243313201</v>
      </c>
      <c r="W196" s="6">
        <v>113</v>
      </c>
      <c r="X196" s="7">
        <v>0.27429999999999999</v>
      </c>
      <c r="Y196" s="8">
        <v>64079</v>
      </c>
      <c r="Z196" s="8">
        <v>5705</v>
      </c>
      <c r="AA196" s="8">
        <v>48</v>
      </c>
      <c r="AB196" s="8">
        <v>16.761111111111099</v>
      </c>
      <c r="AC196" s="8">
        <v>1</v>
      </c>
      <c r="AD196" s="8">
        <v>184</v>
      </c>
      <c r="AE196" s="8">
        <v>9</v>
      </c>
      <c r="AF196" s="8">
        <v>917</v>
      </c>
      <c r="AG196" s="8">
        <v>81</v>
      </c>
      <c r="AH196" s="8">
        <v>4139</v>
      </c>
      <c r="AI196" s="8">
        <v>3.6502631863014701</v>
      </c>
      <c r="AJ196" s="6">
        <v>2514</v>
      </c>
      <c r="AK196" s="6">
        <v>2.2692919649960199</v>
      </c>
      <c r="AL196" s="6">
        <v>115</v>
      </c>
      <c r="AM196">
        <v>0</v>
      </c>
      <c r="AN196">
        <v>41</v>
      </c>
      <c r="AO196" t="s">
        <v>64</v>
      </c>
      <c r="AP196">
        <v>0.76068376068375998</v>
      </c>
      <c r="AQ196" t="s">
        <v>110</v>
      </c>
      <c r="AR196">
        <v>7.69230769230769E-2</v>
      </c>
      <c r="AS196" t="s">
        <v>65</v>
      </c>
      <c r="AT196">
        <v>0.95726495726495697</v>
      </c>
      <c r="AU196">
        <v>484</v>
      </c>
      <c r="AV196">
        <v>535</v>
      </c>
      <c r="AW196">
        <v>57598</v>
      </c>
    </row>
    <row r="197" spans="1:49" hidden="1" x14ac:dyDescent="0.3">
      <c r="A197" s="8">
        <f t="shared" si="7"/>
        <v>79786</v>
      </c>
      <c r="B197" s="8">
        <f t="shared" si="8"/>
        <v>196</v>
      </c>
      <c r="C197" s="8">
        <f>IF(LEFT(E197,12)="National Tec",MAX($C$2:C196)+1,0)</f>
        <v>0</v>
      </c>
      <c r="D197" t="s">
        <v>779</v>
      </c>
      <c r="E197" t="s">
        <v>78</v>
      </c>
      <c r="F197" t="s">
        <v>48</v>
      </c>
      <c r="G197">
        <v>123</v>
      </c>
      <c r="H197">
        <v>1983</v>
      </c>
      <c r="I197">
        <v>2020</v>
      </c>
      <c r="J197" s="5">
        <v>79786</v>
      </c>
      <c r="K197" s="5">
        <v>2764</v>
      </c>
      <c r="L197" s="5">
        <v>32</v>
      </c>
      <c r="M197" s="5">
        <v>17.977380952380901</v>
      </c>
      <c r="N197" s="5">
        <v>7</v>
      </c>
      <c r="O197" s="5">
        <v>225</v>
      </c>
      <c r="P197" s="5">
        <v>38</v>
      </c>
      <c r="Q197" s="5">
        <v>932</v>
      </c>
      <c r="R197" s="5">
        <v>90</v>
      </c>
      <c r="S197" s="5">
        <v>2069</v>
      </c>
      <c r="T197" s="5">
        <v>3.5139267270799399</v>
      </c>
      <c r="U197" s="6">
        <v>1970</v>
      </c>
      <c r="V197" s="6">
        <v>1.4030456852791799</v>
      </c>
      <c r="W197" s="6">
        <v>118</v>
      </c>
      <c r="X197" s="7">
        <v>0.24479999999999999</v>
      </c>
      <c r="Y197" s="8">
        <v>70245</v>
      </c>
      <c r="Z197" s="8">
        <v>3660</v>
      </c>
      <c r="AA197" s="8">
        <v>38</v>
      </c>
      <c r="AB197" s="8">
        <v>19.988492063492</v>
      </c>
      <c r="AC197" s="8">
        <v>7</v>
      </c>
      <c r="AD197" s="8">
        <v>248</v>
      </c>
      <c r="AE197" s="8">
        <v>38</v>
      </c>
      <c r="AF197" s="8">
        <v>1159</v>
      </c>
      <c r="AG197" s="8">
        <v>90</v>
      </c>
      <c r="AH197" s="8">
        <v>2653</v>
      </c>
      <c r="AI197" s="8">
        <v>3.6180169620640701</v>
      </c>
      <c r="AJ197" s="6">
        <v>2199</v>
      </c>
      <c r="AK197" s="6">
        <v>1.6643929058663001</v>
      </c>
      <c r="AL197" s="6">
        <v>119</v>
      </c>
      <c r="AM197">
        <v>0</v>
      </c>
      <c r="AN197">
        <v>9</v>
      </c>
      <c r="AO197" t="s">
        <v>72</v>
      </c>
      <c r="AP197">
        <v>0.70212765957446799</v>
      </c>
      <c r="AQ197" t="s">
        <v>83</v>
      </c>
      <c r="AR197">
        <v>0.14893617021276501</v>
      </c>
      <c r="AS197" t="s">
        <v>65</v>
      </c>
      <c r="AT197">
        <v>0.76595744680850997</v>
      </c>
      <c r="AU197">
        <v>677</v>
      </c>
      <c r="AV197">
        <v>726</v>
      </c>
      <c r="AW197">
        <v>80670</v>
      </c>
    </row>
    <row r="198" spans="1:49" hidden="1" x14ac:dyDescent="0.3">
      <c r="A198" s="8">
        <f t="shared" si="7"/>
        <v>80167</v>
      </c>
      <c r="B198" s="8">
        <f t="shared" si="8"/>
        <v>197</v>
      </c>
      <c r="C198" s="8">
        <f>IF(LEFT(E198,12)="National Tec",MAX($C$2:C197)+1,0)</f>
        <v>0</v>
      </c>
      <c r="D198" t="s">
        <v>184</v>
      </c>
      <c r="E198" t="s">
        <v>125</v>
      </c>
      <c r="F198" t="s">
        <v>48</v>
      </c>
      <c r="G198">
        <v>101</v>
      </c>
      <c r="H198">
        <v>2001</v>
      </c>
      <c r="I198">
        <v>2020</v>
      </c>
      <c r="J198" s="5">
        <v>80167</v>
      </c>
      <c r="K198" s="5">
        <v>3877</v>
      </c>
      <c r="L198" s="5">
        <v>34</v>
      </c>
      <c r="M198" s="5">
        <v>15.463880052695799</v>
      </c>
      <c r="N198" s="5">
        <v>7</v>
      </c>
      <c r="O198" s="5">
        <v>142</v>
      </c>
      <c r="P198" s="5">
        <v>35</v>
      </c>
      <c r="Q198" s="5">
        <v>1215</v>
      </c>
      <c r="R198" s="5">
        <v>56</v>
      </c>
      <c r="S198" s="5">
        <v>2273</v>
      </c>
      <c r="T198" s="5">
        <v>3.5120611286555201</v>
      </c>
      <c r="U198" s="6">
        <v>3315</v>
      </c>
      <c r="V198" s="6">
        <v>1.1695324283559501</v>
      </c>
      <c r="W198" s="6">
        <v>91</v>
      </c>
      <c r="X198" s="7">
        <v>0.1203</v>
      </c>
      <c r="Y198" s="8">
        <v>81674</v>
      </c>
      <c r="Z198" s="8">
        <v>4407</v>
      </c>
      <c r="AA198" s="8">
        <v>37</v>
      </c>
      <c r="AB198" s="8">
        <v>16.463880052695799</v>
      </c>
      <c r="AC198" s="8">
        <v>7</v>
      </c>
      <c r="AD198" s="8">
        <v>158</v>
      </c>
      <c r="AE198" s="8">
        <v>35</v>
      </c>
      <c r="AF198" s="8">
        <v>1361</v>
      </c>
      <c r="AG198" s="8">
        <v>56</v>
      </c>
      <c r="AH198" s="8">
        <v>2577</v>
      </c>
      <c r="AI198" s="8">
        <v>3.56255823569292</v>
      </c>
      <c r="AJ198" s="6">
        <v>3497</v>
      </c>
      <c r="AK198" s="6">
        <v>1.2602230483271299</v>
      </c>
      <c r="AL198" s="6">
        <v>93</v>
      </c>
      <c r="AM198">
        <v>2</v>
      </c>
      <c r="AN198">
        <v>83</v>
      </c>
      <c r="AO198" t="s">
        <v>54</v>
      </c>
      <c r="AP198">
        <v>0.52439024390243905</v>
      </c>
      <c r="AQ198" t="s">
        <v>80</v>
      </c>
      <c r="AR198">
        <v>0.34146341463414598</v>
      </c>
      <c r="AS198" t="s">
        <v>56</v>
      </c>
      <c r="AT198">
        <v>0.52439024390243905</v>
      </c>
      <c r="AU198">
        <v>890</v>
      </c>
      <c r="AV198">
        <v>855</v>
      </c>
      <c r="AW198">
        <v>186014</v>
      </c>
    </row>
    <row r="199" spans="1:49" hidden="1" x14ac:dyDescent="0.3">
      <c r="A199" s="8">
        <f t="shared" si="7"/>
        <v>80180</v>
      </c>
      <c r="B199" s="8">
        <f t="shared" si="8"/>
        <v>198</v>
      </c>
      <c r="C199" s="8">
        <f>IF(LEFT(E199,12)="National Tec",MAX($C$2:C198)+1,0)</f>
        <v>0</v>
      </c>
      <c r="D199" t="s">
        <v>567</v>
      </c>
      <c r="E199" t="s">
        <v>71</v>
      </c>
      <c r="F199" t="s">
        <v>48</v>
      </c>
      <c r="G199">
        <v>49</v>
      </c>
      <c r="H199">
        <v>1986</v>
      </c>
      <c r="I199">
        <v>2017</v>
      </c>
      <c r="J199" s="5">
        <v>80180</v>
      </c>
      <c r="K199" s="5">
        <v>1961</v>
      </c>
      <c r="L199" s="5">
        <v>25</v>
      </c>
      <c r="M199" s="5">
        <v>17</v>
      </c>
      <c r="N199" s="5">
        <v>8</v>
      </c>
      <c r="O199" s="5">
        <v>564</v>
      </c>
      <c r="P199" s="5">
        <v>17</v>
      </c>
      <c r="Q199" s="5">
        <v>1017</v>
      </c>
      <c r="R199" s="5">
        <v>47</v>
      </c>
      <c r="S199" s="5">
        <v>1947</v>
      </c>
      <c r="T199" s="5">
        <v>3.5120006864853202</v>
      </c>
      <c r="U199" s="6">
        <v>1512</v>
      </c>
      <c r="V199" s="6">
        <v>1.2969576719576701</v>
      </c>
      <c r="W199" s="6">
        <v>47</v>
      </c>
      <c r="X199" s="7">
        <v>4.8500000000000001E-2</v>
      </c>
      <c r="Y199" s="8">
        <v>92112</v>
      </c>
      <c r="Z199" s="8">
        <v>2061</v>
      </c>
      <c r="AA199" s="8">
        <v>25</v>
      </c>
      <c r="AB199" s="8">
        <v>17.5</v>
      </c>
      <c r="AC199" s="8">
        <v>8</v>
      </c>
      <c r="AD199" s="8">
        <v>585</v>
      </c>
      <c r="AE199" s="8">
        <v>17</v>
      </c>
      <c r="AF199" s="8">
        <v>1052</v>
      </c>
      <c r="AG199" s="8">
        <v>47</v>
      </c>
      <c r="AH199" s="8">
        <v>2047</v>
      </c>
      <c r="AI199" s="8">
        <v>3.5171989484095598</v>
      </c>
      <c r="AJ199" s="6">
        <v>1555</v>
      </c>
      <c r="AK199" s="6">
        <v>1.32540192926045</v>
      </c>
      <c r="AL199" s="6">
        <v>47</v>
      </c>
      <c r="AM199">
        <v>0</v>
      </c>
      <c r="AN199">
        <v>14</v>
      </c>
      <c r="AO199" t="s">
        <v>157</v>
      </c>
      <c r="AP199">
        <v>0.83333333333333304</v>
      </c>
      <c r="AQ199" t="s">
        <v>289</v>
      </c>
      <c r="AR199">
        <v>6.6666666666666596E-2</v>
      </c>
      <c r="AS199" t="s">
        <v>69</v>
      </c>
      <c r="AT199">
        <v>0.86666666666666603</v>
      </c>
      <c r="AU199">
        <v>322</v>
      </c>
      <c r="AV199">
        <v>289</v>
      </c>
      <c r="AW199">
        <v>23455</v>
      </c>
    </row>
    <row r="200" spans="1:49" hidden="1" x14ac:dyDescent="0.3">
      <c r="A200" s="8">
        <f t="shared" si="7"/>
        <v>80183</v>
      </c>
      <c r="B200" s="8">
        <f t="shared" si="8"/>
        <v>199</v>
      </c>
      <c r="C200" s="8">
        <f>IF(LEFT(E200,12)="National Tec",MAX($C$2:C199)+1,0)</f>
        <v>0</v>
      </c>
      <c r="D200" t="s">
        <v>201</v>
      </c>
      <c r="E200" t="s">
        <v>71</v>
      </c>
      <c r="F200" t="s">
        <v>48</v>
      </c>
      <c r="G200">
        <v>108</v>
      </c>
      <c r="H200">
        <v>2000</v>
      </c>
      <c r="I200">
        <v>2020</v>
      </c>
      <c r="J200" s="5">
        <v>80183</v>
      </c>
      <c r="K200" s="5">
        <v>2436</v>
      </c>
      <c r="L200" s="5">
        <v>25</v>
      </c>
      <c r="M200" s="5">
        <v>16.160256410256402</v>
      </c>
      <c r="N200" s="5">
        <v>8</v>
      </c>
      <c r="O200" s="5">
        <v>467</v>
      </c>
      <c r="P200" s="5">
        <v>23</v>
      </c>
      <c r="Q200" s="5">
        <v>1106</v>
      </c>
      <c r="R200" s="5">
        <v>85</v>
      </c>
      <c r="S200" s="5">
        <v>1993</v>
      </c>
      <c r="T200" s="5">
        <v>3.5119796810198198</v>
      </c>
      <c r="U200" s="6">
        <v>2167</v>
      </c>
      <c r="V200" s="6">
        <v>1.12413474850023</v>
      </c>
      <c r="W200" s="6">
        <v>91</v>
      </c>
      <c r="X200" s="7">
        <v>0.1386</v>
      </c>
      <c r="Y200" s="8">
        <v>78435</v>
      </c>
      <c r="Z200" s="8">
        <v>2828</v>
      </c>
      <c r="AA200" s="8">
        <v>28</v>
      </c>
      <c r="AB200" s="8">
        <v>18.3102564102564</v>
      </c>
      <c r="AC200" s="8">
        <v>8</v>
      </c>
      <c r="AD200" s="8">
        <v>507</v>
      </c>
      <c r="AE200" s="8">
        <v>23</v>
      </c>
      <c r="AF200" s="8">
        <v>1214</v>
      </c>
      <c r="AG200" s="8">
        <v>85</v>
      </c>
      <c r="AH200" s="8">
        <v>2249</v>
      </c>
      <c r="AI200" s="8">
        <v>3.5778557427565301</v>
      </c>
      <c r="AJ200" s="6">
        <v>2331</v>
      </c>
      <c r="AK200" s="6">
        <v>1.2132132132132101</v>
      </c>
      <c r="AL200" s="6">
        <v>95</v>
      </c>
      <c r="AM200">
        <v>0</v>
      </c>
      <c r="AN200">
        <v>48</v>
      </c>
      <c r="AO200" t="s">
        <v>54</v>
      </c>
      <c r="AP200">
        <v>0.44897959183673403</v>
      </c>
      <c r="AQ200" t="s">
        <v>80</v>
      </c>
      <c r="AR200">
        <v>0.34693877551020402</v>
      </c>
      <c r="AS200" t="s">
        <v>56</v>
      </c>
      <c r="AT200">
        <v>0.45918367346938699</v>
      </c>
      <c r="AU200">
        <v>851</v>
      </c>
      <c r="AV200">
        <v>856</v>
      </c>
      <c r="AW200">
        <v>186014</v>
      </c>
    </row>
    <row r="201" spans="1:49" hidden="1" x14ac:dyDescent="0.3">
      <c r="A201" s="8">
        <f t="shared" si="7"/>
        <v>80261</v>
      </c>
      <c r="B201" s="8">
        <f t="shared" si="8"/>
        <v>200</v>
      </c>
      <c r="C201" s="8">
        <f>IF(LEFT(E201,12)="National Tec",MAX($C$2:C200)+1,0)</f>
        <v>0</v>
      </c>
      <c r="D201" t="s">
        <v>1029</v>
      </c>
      <c r="E201" t="s">
        <v>326</v>
      </c>
      <c r="F201" t="s">
        <v>48</v>
      </c>
      <c r="G201">
        <v>206</v>
      </c>
      <c r="H201">
        <v>1976</v>
      </c>
      <c r="I201">
        <v>2018</v>
      </c>
      <c r="J201" s="5">
        <v>80261</v>
      </c>
      <c r="K201" s="5">
        <v>5641</v>
      </c>
      <c r="L201" s="5">
        <v>38</v>
      </c>
      <c r="M201" s="5">
        <v>15.718253968253901</v>
      </c>
      <c r="N201" s="5">
        <v>3</v>
      </c>
      <c r="O201" s="5">
        <v>58</v>
      </c>
      <c r="P201" s="5">
        <v>24</v>
      </c>
      <c r="Q201" s="5">
        <v>1234</v>
      </c>
      <c r="R201" s="5">
        <v>121</v>
      </c>
      <c r="S201" s="5">
        <v>2918</v>
      </c>
      <c r="T201" s="5">
        <v>3.5116845540406301</v>
      </c>
      <c r="U201" s="6">
        <v>4794</v>
      </c>
      <c r="V201" s="6">
        <v>1.1766791823112199</v>
      </c>
      <c r="W201" s="6">
        <v>184</v>
      </c>
      <c r="X201" s="7">
        <v>5.57E-2</v>
      </c>
      <c r="Y201" s="8">
        <v>89345</v>
      </c>
      <c r="Z201" s="8">
        <v>5974</v>
      </c>
      <c r="AA201" s="8">
        <v>39</v>
      </c>
      <c r="AB201" s="8">
        <v>15.930375180375099</v>
      </c>
      <c r="AC201" s="8">
        <v>3</v>
      </c>
      <c r="AD201" s="8">
        <v>67</v>
      </c>
      <c r="AE201" s="8">
        <v>24</v>
      </c>
      <c r="AF201" s="8">
        <v>1298</v>
      </c>
      <c r="AG201" s="8">
        <v>121</v>
      </c>
      <c r="AH201" s="8">
        <v>3099</v>
      </c>
      <c r="AI201" s="8">
        <v>3.5289583449411799</v>
      </c>
      <c r="AJ201" s="6">
        <v>4977</v>
      </c>
      <c r="AK201" s="6">
        <v>1.2003214788024901</v>
      </c>
      <c r="AL201" s="6">
        <v>188</v>
      </c>
      <c r="AM201">
        <v>0</v>
      </c>
      <c r="AN201">
        <v>35</v>
      </c>
      <c r="AO201" t="s">
        <v>291</v>
      </c>
      <c r="AP201">
        <v>0.5625</v>
      </c>
      <c r="AQ201" t="s">
        <v>50</v>
      </c>
      <c r="AR201">
        <v>0.14583333333333301</v>
      </c>
      <c r="AS201" t="s">
        <v>51</v>
      </c>
      <c r="AT201">
        <v>0.89583333333333304</v>
      </c>
      <c r="AU201">
        <v>1574</v>
      </c>
      <c r="AV201">
        <v>1463</v>
      </c>
      <c r="AW201">
        <v>56373</v>
      </c>
    </row>
    <row r="202" spans="1:49" hidden="1" x14ac:dyDescent="0.3">
      <c r="A202" s="8">
        <f t="shared" si="7"/>
        <v>80470</v>
      </c>
      <c r="B202" s="8">
        <f t="shared" si="8"/>
        <v>201</v>
      </c>
      <c r="C202" s="8">
        <f>IF(LEFT(E202,12)="National Tec",MAX($C$2:C201)+1,0)</f>
        <v>0</v>
      </c>
      <c r="D202" t="s">
        <v>835</v>
      </c>
      <c r="E202" t="s">
        <v>71</v>
      </c>
      <c r="F202" t="s">
        <v>48</v>
      </c>
      <c r="G202">
        <v>136</v>
      </c>
      <c r="H202">
        <v>1986</v>
      </c>
      <c r="I202">
        <v>2019</v>
      </c>
      <c r="J202" s="5">
        <v>80470</v>
      </c>
      <c r="K202" s="5">
        <v>5356</v>
      </c>
      <c r="L202" s="5">
        <v>34</v>
      </c>
      <c r="M202" s="5">
        <v>15.3523809523809</v>
      </c>
      <c r="N202" s="5">
        <v>7</v>
      </c>
      <c r="O202" s="5">
        <v>27</v>
      </c>
      <c r="P202" s="5">
        <v>53</v>
      </c>
      <c r="Q202" s="5">
        <v>3033</v>
      </c>
      <c r="R202" s="5">
        <v>69</v>
      </c>
      <c r="S202" s="5">
        <v>3542</v>
      </c>
      <c r="T202" s="5">
        <v>3.5107666025739599</v>
      </c>
      <c r="U202" s="6">
        <v>3494</v>
      </c>
      <c r="V202" s="6">
        <v>1.53291356611333</v>
      </c>
      <c r="W202" s="6">
        <v>106</v>
      </c>
      <c r="X202" s="7">
        <v>0.22819999999999999</v>
      </c>
      <c r="Y202" s="8">
        <v>77026</v>
      </c>
      <c r="Z202" s="8">
        <v>6940</v>
      </c>
      <c r="AA202" s="8">
        <v>40</v>
      </c>
      <c r="AB202" s="8">
        <v>16.315608465608399</v>
      </c>
      <c r="AC202" s="8">
        <v>7</v>
      </c>
      <c r="AD202" s="8">
        <v>27</v>
      </c>
      <c r="AE202" s="8">
        <v>53</v>
      </c>
      <c r="AF202" s="8">
        <v>3601</v>
      </c>
      <c r="AG202" s="8">
        <v>69</v>
      </c>
      <c r="AH202" s="8">
        <v>4224</v>
      </c>
      <c r="AI202" s="8">
        <v>3.5844789735756302</v>
      </c>
      <c r="AJ202" s="6">
        <v>3936</v>
      </c>
      <c r="AK202" s="6">
        <v>1.76321138211382</v>
      </c>
      <c r="AL202" s="6">
        <v>108</v>
      </c>
      <c r="AM202">
        <v>0</v>
      </c>
      <c r="AN202">
        <v>70</v>
      </c>
      <c r="AO202" t="s">
        <v>161</v>
      </c>
      <c r="AP202">
        <v>0.80909090909090897</v>
      </c>
      <c r="AQ202" t="s">
        <v>357</v>
      </c>
      <c r="AR202">
        <v>0.145454545454545</v>
      </c>
      <c r="AS202" t="s">
        <v>85</v>
      </c>
      <c r="AT202">
        <v>1</v>
      </c>
      <c r="AU202">
        <v>1414</v>
      </c>
      <c r="AV202">
        <v>1295</v>
      </c>
      <c r="AW202">
        <v>110499</v>
      </c>
    </row>
    <row r="203" spans="1:49" hidden="1" x14ac:dyDescent="0.3">
      <c r="A203" s="8">
        <f t="shared" si="7"/>
        <v>80471</v>
      </c>
      <c r="B203" s="8">
        <f t="shared" si="8"/>
        <v>202</v>
      </c>
      <c r="C203" s="8">
        <f>IF(LEFT(E203,12)="National Tec",MAX($C$2:C202)+1,0)</f>
        <v>0</v>
      </c>
      <c r="D203" t="s">
        <v>382</v>
      </c>
      <c r="E203" t="s">
        <v>71</v>
      </c>
      <c r="F203" t="s">
        <v>48</v>
      </c>
      <c r="G203">
        <v>262</v>
      </c>
      <c r="H203">
        <v>1996</v>
      </c>
      <c r="I203">
        <v>2020</v>
      </c>
      <c r="J203" s="5">
        <v>80471</v>
      </c>
      <c r="K203" s="5">
        <v>4611</v>
      </c>
      <c r="L203" s="5">
        <v>34</v>
      </c>
      <c r="M203" s="5">
        <v>16.5157779737388</v>
      </c>
      <c r="N203" s="5">
        <v>6</v>
      </c>
      <c r="O203" s="5">
        <v>75</v>
      </c>
      <c r="P203" s="5">
        <v>92</v>
      </c>
      <c r="Q203" s="5">
        <v>1641</v>
      </c>
      <c r="R203" s="5">
        <v>143</v>
      </c>
      <c r="S203" s="5">
        <v>2277</v>
      </c>
      <c r="T203" s="5">
        <v>3.5107661235037702</v>
      </c>
      <c r="U203" s="6">
        <v>3231</v>
      </c>
      <c r="V203" s="6">
        <v>1.4271123491179201</v>
      </c>
      <c r="W203" s="6">
        <v>241</v>
      </c>
      <c r="X203" s="7">
        <v>0.26319999999999999</v>
      </c>
      <c r="Y203" s="8">
        <v>62979</v>
      </c>
      <c r="Z203" s="8">
        <v>6258</v>
      </c>
      <c r="AA203" s="8">
        <v>38</v>
      </c>
      <c r="AB203" s="8">
        <v>19.175355895816701</v>
      </c>
      <c r="AC203" s="8">
        <v>6</v>
      </c>
      <c r="AD203" s="8">
        <v>113</v>
      </c>
      <c r="AE203" s="8">
        <v>92</v>
      </c>
      <c r="AF203" s="8">
        <v>2307</v>
      </c>
      <c r="AG203" s="8">
        <v>143</v>
      </c>
      <c r="AH203" s="8">
        <v>3126</v>
      </c>
      <c r="AI203" s="8">
        <v>3.6562438784329401</v>
      </c>
      <c r="AJ203" s="6">
        <v>3822</v>
      </c>
      <c r="AK203" s="6">
        <v>1.63736263736263</v>
      </c>
      <c r="AL203" s="6">
        <v>248</v>
      </c>
      <c r="AM203">
        <v>0</v>
      </c>
      <c r="AN203">
        <v>60</v>
      </c>
      <c r="AO203" t="s">
        <v>183</v>
      </c>
      <c r="AP203">
        <v>0.44635193133047202</v>
      </c>
      <c r="AQ203" t="s">
        <v>383</v>
      </c>
      <c r="AR203">
        <v>0.23605150214592199</v>
      </c>
      <c r="AS203" t="s">
        <v>178</v>
      </c>
      <c r="AT203">
        <v>0.72103004291845496</v>
      </c>
      <c r="AU203">
        <v>1582</v>
      </c>
      <c r="AV203">
        <v>2050</v>
      </c>
      <c r="AW203">
        <v>134369</v>
      </c>
    </row>
    <row r="204" spans="1:49" hidden="1" x14ac:dyDescent="0.3">
      <c r="A204" s="8">
        <f t="shared" si="7"/>
        <v>80625</v>
      </c>
      <c r="B204" s="8">
        <f t="shared" si="8"/>
        <v>203</v>
      </c>
      <c r="C204" s="8">
        <f>IF(LEFT(E204,12)="National Tec",MAX($C$2:C203)+1,0)</f>
        <v>0</v>
      </c>
      <c r="D204" t="s">
        <v>304</v>
      </c>
      <c r="E204" t="s">
        <v>78</v>
      </c>
      <c r="F204" t="s">
        <v>48</v>
      </c>
      <c r="G204">
        <v>67</v>
      </c>
      <c r="H204">
        <v>1992</v>
      </c>
      <c r="I204">
        <v>2018</v>
      </c>
      <c r="J204" s="5">
        <v>80625</v>
      </c>
      <c r="K204" s="5">
        <v>3341</v>
      </c>
      <c r="L204" s="5">
        <v>34</v>
      </c>
      <c r="M204" s="5">
        <v>14.877355977355901</v>
      </c>
      <c r="N204" s="5">
        <v>3</v>
      </c>
      <c r="O204" s="5">
        <v>189</v>
      </c>
      <c r="P204" s="5">
        <v>22</v>
      </c>
      <c r="Q204" s="5">
        <v>1109</v>
      </c>
      <c r="R204" s="5">
        <v>41</v>
      </c>
      <c r="S204" s="5">
        <v>2302</v>
      </c>
      <c r="T204" s="5">
        <v>3.5099604668000302</v>
      </c>
      <c r="U204" s="6">
        <v>2495</v>
      </c>
      <c r="V204" s="6">
        <v>1.3390781563126199</v>
      </c>
      <c r="W204" s="6">
        <v>64</v>
      </c>
      <c r="X204" s="7">
        <v>0.1497</v>
      </c>
      <c r="Y204" s="8">
        <v>83587</v>
      </c>
      <c r="Z204" s="8">
        <v>3929</v>
      </c>
      <c r="AA204" s="8">
        <v>36</v>
      </c>
      <c r="AB204" s="8">
        <v>15.627355977355901</v>
      </c>
      <c r="AC204" s="8">
        <v>3</v>
      </c>
      <c r="AD204" s="8">
        <v>189</v>
      </c>
      <c r="AE204" s="8">
        <v>22</v>
      </c>
      <c r="AF204" s="8">
        <v>1312</v>
      </c>
      <c r="AG204" s="8">
        <v>41</v>
      </c>
      <c r="AH204" s="8">
        <v>2688</v>
      </c>
      <c r="AI204" s="8">
        <v>3.5538334781130598</v>
      </c>
      <c r="AJ204" s="6">
        <v>2681</v>
      </c>
      <c r="AK204" s="6">
        <v>1.4654979485266599</v>
      </c>
      <c r="AL204" s="6">
        <v>64</v>
      </c>
      <c r="AM204">
        <v>0</v>
      </c>
      <c r="AN204">
        <v>71</v>
      </c>
      <c r="AO204" t="s">
        <v>54</v>
      </c>
      <c r="AP204">
        <v>0.52631578947368396</v>
      </c>
      <c r="AQ204" t="s">
        <v>80</v>
      </c>
      <c r="AR204">
        <v>0.175438596491228</v>
      </c>
      <c r="AS204" t="s">
        <v>56</v>
      </c>
      <c r="AT204">
        <v>0.52631578947368396</v>
      </c>
      <c r="AU204">
        <v>912</v>
      </c>
      <c r="AV204">
        <v>866</v>
      </c>
      <c r="AW204">
        <v>186014</v>
      </c>
    </row>
    <row r="205" spans="1:49" hidden="1" x14ac:dyDescent="0.3">
      <c r="A205" s="8">
        <f t="shared" si="7"/>
        <v>80960</v>
      </c>
      <c r="B205" s="8">
        <f t="shared" si="8"/>
        <v>204</v>
      </c>
      <c r="C205" s="8">
        <f>IF(LEFT(E205,12)="National Tec",MAX($C$2:C204)+1,0)</f>
        <v>0</v>
      </c>
      <c r="D205" t="s">
        <v>1030</v>
      </c>
      <c r="E205" t="s">
        <v>250</v>
      </c>
      <c r="F205" t="s">
        <v>48</v>
      </c>
      <c r="G205">
        <v>343</v>
      </c>
      <c r="H205">
        <v>1994</v>
      </c>
      <c r="I205">
        <v>2020</v>
      </c>
      <c r="J205" s="5">
        <v>80960</v>
      </c>
      <c r="K205" s="5">
        <v>6387</v>
      </c>
      <c r="L205" s="5">
        <v>36</v>
      </c>
      <c r="M205" s="5">
        <v>19.884920634920601</v>
      </c>
      <c r="N205" s="5">
        <v>6</v>
      </c>
      <c r="O205" s="5">
        <v>109</v>
      </c>
      <c r="P205" s="5">
        <v>25</v>
      </c>
      <c r="Q205" s="5">
        <v>626</v>
      </c>
      <c r="R205" s="5">
        <v>100</v>
      </c>
      <c r="S205" s="5">
        <v>1630</v>
      </c>
      <c r="T205" s="5">
        <v>3.5084029604720701</v>
      </c>
      <c r="U205" s="6">
        <v>5100</v>
      </c>
      <c r="V205" s="6">
        <v>1.25235294117647</v>
      </c>
      <c r="W205" s="6">
        <v>286</v>
      </c>
      <c r="X205" s="7">
        <v>0.25180000000000002</v>
      </c>
      <c r="Y205" s="8">
        <v>55185</v>
      </c>
      <c r="Z205" s="8">
        <v>8536</v>
      </c>
      <c r="AA205" s="8">
        <v>42</v>
      </c>
      <c r="AB205" s="8">
        <v>25.3118437118437</v>
      </c>
      <c r="AC205" s="8">
        <v>6</v>
      </c>
      <c r="AD205" s="8">
        <v>212</v>
      </c>
      <c r="AE205" s="8">
        <v>25</v>
      </c>
      <c r="AF205" s="8">
        <v>897</v>
      </c>
      <c r="AG205" s="8">
        <v>100</v>
      </c>
      <c r="AH205" s="8">
        <v>2237</v>
      </c>
      <c r="AI205" s="8">
        <v>3.7014131449384999</v>
      </c>
      <c r="AJ205" s="6">
        <v>5932</v>
      </c>
      <c r="AK205" s="6">
        <v>1.43897505057316</v>
      </c>
      <c r="AL205" s="6">
        <v>302</v>
      </c>
      <c r="AM205">
        <v>4</v>
      </c>
      <c r="AN205">
        <v>54</v>
      </c>
      <c r="AO205" t="s">
        <v>72</v>
      </c>
      <c r="AP205">
        <v>0.47812500000000002</v>
      </c>
      <c r="AQ205" t="s">
        <v>83</v>
      </c>
      <c r="AR205">
        <v>0.17499999999999999</v>
      </c>
      <c r="AS205" t="s">
        <v>65</v>
      </c>
      <c r="AT205">
        <v>0.5625</v>
      </c>
      <c r="AU205">
        <v>543</v>
      </c>
      <c r="AV205">
        <v>732</v>
      </c>
      <c r="AW205">
        <v>80670</v>
      </c>
    </row>
    <row r="206" spans="1:49" hidden="1" x14ac:dyDescent="0.3">
      <c r="A206" s="8">
        <f t="shared" si="7"/>
        <v>81062</v>
      </c>
      <c r="B206" s="8">
        <f t="shared" si="8"/>
        <v>205</v>
      </c>
      <c r="C206" s="8">
        <f>IF(LEFT(E206,12)="National Tec",MAX($C$2:C205)+1,0)</f>
        <v>0</v>
      </c>
      <c r="D206" t="s">
        <v>1031</v>
      </c>
      <c r="E206" t="s">
        <v>71</v>
      </c>
      <c r="F206" t="s">
        <v>48</v>
      </c>
      <c r="G206">
        <v>102</v>
      </c>
      <c r="H206">
        <v>1967</v>
      </c>
      <c r="I206">
        <v>2018</v>
      </c>
      <c r="J206" s="5">
        <v>81062</v>
      </c>
      <c r="K206" s="5">
        <v>2067</v>
      </c>
      <c r="L206" s="5">
        <v>26</v>
      </c>
      <c r="M206" s="5">
        <v>16.724242424242401</v>
      </c>
      <c r="N206" s="5">
        <v>14</v>
      </c>
      <c r="O206" s="5">
        <v>367</v>
      </c>
      <c r="P206" s="5">
        <v>59</v>
      </c>
      <c r="Q206" s="5">
        <v>1332</v>
      </c>
      <c r="R206" s="5">
        <v>93</v>
      </c>
      <c r="S206" s="5">
        <v>1997</v>
      </c>
      <c r="T206" s="5">
        <v>3.5079230668507102</v>
      </c>
      <c r="U206" s="6">
        <v>1279</v>
      </c>
      <c r="V206" s="6">
        <v>1.6161063330727099</v>
      </c>
      <c r="W206" s="6">
        <v>93</v>
      </c>
      <c r="X206" s="7">
        <v>0.19819999999999999</v>
      </c>
      <c r="Y206" s="8">
        <v>72274</v>
      </c>
      <c r="Z206" s="8">
        <v>2578</v>
      </c>
      <c r="AA206" s="8">
        <v>31</v>
      </c>
      <c r="AB206" s="8">
        <v>18.974242424242401</v>
      </c>
      <c r="AC206" s="8">
        <v>14</v>
      </c>
      <c r="AD206" s="8">
        <v>403</v>
      </c>
      <c r="AE206" s="8">
        <v>59</v>
      </c>
      <c r="AF206" s="8">
        <v>1628</v>
      </c>
      <c r="AG206" s="8">
        <v>93</v>
      </c>
      <c r="AH206" s="8">
        <v>2472</v>
      </c>
      <c r="AI206" s="8">
        <v>3.6077229022478798</v>
      </c>
      <c r="AJ206" s="6">
        <v>1394</v>
      </c>
      <c r="AK206" s="6">
        <v>1.8493543758966999</v>
      </c>
      <c r="AL206" s="6">
        <v>97</v>
      </c>
      <c r="AM206">
        <v>0</v>
      </c>
      <c r="AN206">
        <v>2</v>
      </c>
      <c r="AO206" t="s">
        <v>346</v>
      </c>
      <c r="AP206">
        <v>0.97674418604651103</v>
      </c>
      <c r="AQ206" t="s">
        <v>76</v>
      </c>
      <c r="AR206">
        <v>2.3255813953488299E-2</v>
      </c>
      <c r="AS206" t="s">
        <v>187</v>
      </c>
      <c r="AT206">
        <v>1</v>
      </c>
      <c r="AU206">
        <v>1241</v>
      </c>
      <c r="AV206">
        <v>1365</v>
      </c>
      <c r="AW206">
        <v>70197</v>
      </c>
    </row>
    <row r="207" spans="1:49" x14ac:dyDescent="0.3">
      <c r="A207" s="8">
        <f t="shared" si="7"/>
        <v>81513</v>
      </c>
      <c r="B207" s="8">
        <f t="shared" si="8"/>
        <v>206</v>
      </c>
      <c r="C207" s="8">
        <f>IF(LEFT(E207,12)="National Tec",MAX($C$2:C206)+1,0)</f>
        <v>21</v>
      </c>
      <c r="D207" t="s">
        <v>873</v>
      </c>
      <c r="E207" t="s">
        <v>53</v>
      </c>
      <c r="F207" t="s">
        <v>48</v>
      </c>
      <c r="G207">
        <v>65</v>
      </c>
      <c r="H207">
        <v>1980</v>
      </c>
      <c r="I207">
        <v>2018</v>
      </c>
      <c r="J207" s="5">
        <v>81513</v>
      </c>
      <c r="K207" s="5">
        <v>2142</v>
      </c>
      <c r="L207" s="5">
        <v>25</v>
      </c>
      <c r="M207" s="5">
        <v>15.6797619047619</v>
      </c>
      <c r="N207" s="5">
        <v>10</v>
      </c>
      <c r="O207" s="5">
        <v>349</v>
      </c>
      <c r="P207" s="5">
        <v>38</v>
      </c>
      <c r="Q207" s="5">
        <v>1614</v>
      </c>
      <c r="R207" s="5">
        <v>59</v>
      </c>
      <c r="S207" s="5">
        <v>2078</v>
      </c>
      <c r="T207" s="5">
        <v>3.50590281083042</v>
      </c>
      <c r="U207" s="6">
        <v>1680</v>
      </c>
      <c r="V207" s="6">
        <v>1.2749999999999999</v>
      </c>
      <c r="W207" s="6">
        <v>61</v>
      </c>
      <c r="X207" s="7">
        <v>6.4199999999999993E-2</v>
      </c>
      <c r="Y207" s="8">
        <v>92134</v>
      </c>
      <c r="Z207" s="8">
        <v>2289</v>
      </c>
      <c r="AA207" s="8">
        <v>26</v>
      </c>
      <c r="AB207" s="8">
        <v>15.770670995670899</v>
      </c>
      <c r="AC207" s="8">
        <v>10</v>
      </c>
      <c r="AD207" s="8">
        <v>362</v>
      </c>
      <c r="AE207" s="8">
        <v>38</v>
      </c>
      <c r="AF207" s="8">
        <v>1701</v>
      </c>
      <c r="AG207" s="8">
        <v>59</v>
      </c>
      <c r="AH207" s="8">
        <v>2212</v>
      </c>
      <c r="AI207" s="8">
        <v>3.5170958123779901</v>
      </c>
      <c r="AJ207" s="6">
        <v>1732</v>
      </c>
      <c r="AK207" s="6">
        <v>1.3215935334872899</v>
      </c>
      <c r="AL207" s="6">
        <v>61</v>
      </c>
      <c r="AM207">
        <v>3</v>
      </c>
      <c r="AN207">
        <v>54</v>
      </c>
      <c r="AO207" t="s">
        <v>261</v>
      </c>
      <c r="AP207">
        <v>0.36666666666666597</v>
      </c>
      <c r="AQ207" t="s">
        <v>96</v>
      </c>
      <c r="AR207">
        <v>0.16666666666666599</v>
      </c>
      <c r="AS207" t="s">
        <v>69</v>
      </c>
      <c r="AT207">
        <v>0.43333333333333302</v>
      </c>
      <c r="AU207">
        <v>32</v>
      </c>
      <c r="AV207">
        <v>27</v>
      </c>
      <c r="AW207">
        <v>27568</v>
      </c>
    </row>
    <row r="208" spans="1:49" x14ac:dyDescent="0.3">
      <c r="A208" s="8">
        <f t="shared" si="7"/>
        <v>81966</v>
      </c>
      <c r="B208" s="8">
        <f t="shared" si="8"/>
        <v>207</v>
      </c>
      <c r="C208" s="8">
        <f>IF(LEFT(E208,12)="National Tec",MAX($C$2:C207)+1,0)</f>
        <v>22</v>
      </c>
      <c r="D208" t="s">
        <v>384</v>
      </c>
      <c r="E208" t="s">
        <v>53</v>
      </c>
      <c r="F208" t="s">
        <v>48</v>
      </c>
      <c r="G208">
        <v>691</v>
      </c>
      <c r="H208">
        <v>1982</v>
      </c>
      <c r="I208">
        <v>2020</v>
      </c>
      <c r="J208" s="5">
        <v>81966</v>
      </c>
      <c r="K208" s="5">
        <v>2433</v>
      </c>
      <c r="L208" s="5">
        <v>20</v>
      </c>
      <c r="M208" s="5">
        <v>16.3333333333333</v>
      </c>
      <c r="N208" s="5">
        <v>113</v>
      </c>
      <c r="O208" s="5">
        <v>584</v>
      </c>
      <c r="P208" s="5">
        <v>290</v>
      </c>
      <c r="Q208" s="5">
        <v>1071</v>
      </c>
      <c r="R208" s="5">
        <v>644</v>
      </c>
      <c r="S208" s="5">
        <v>2312</v>
      </c>
      <c r="T208" s="5">
        <v>3.5039825460667702</v>
      </c>
      <c r="U208" s="6">
        <v>1392</v>
      </c>
      <c r="V208" s="6">
        <v>1.7478448275862</v>
      </c>
      <c r="W208" s="6">
        <v>431</v>
      </c>
      <c r="X208" s="7">
        <v>0.54359999999999997</v>
      </c>
      <c r="Y208" s="8">
        <v>36484</v>
      </c>
      <c r="Z208" s="8">
        <v>5331</v>
      </c>
      <c r="AA208" s="8">
        <v>31</v>
      </c>
      <c r="AB208" s="8">
        <v>24.6666666666666</v>
      </c>
      <c r="AC208" s="8">
        <v>113</v>
      </c>
      <c r="AD208" s="8">
        <v>693</v>
      </c>
      <c r="AE208" s="8">
        <v>290</v>
      </c>
      <c r="AF208" s="8">
        <v>1962</v>
      </c>
      <c r="AG208" s="8">
        <v>644</v>
      </c>
      <c r="AH208" s="8">
        <v>5007</v>
      </c>
      <c r="AI208" s="8">
        <v>3.83565795869715</v>
      </c>
      <c r="AJ208" s="6">
        <v>1925</v>
      </c>
      <c r="AK208" s="6">
        <v>2.7693506493506401</v>
      </c>
      <c r="AL208" s="6">
        <v>543</v>
      </c>
      <c r="AM208">
        <v>7</v>
      </c>
      <c r="AN208">
        <v>56</v>
      </c>
      <c r="AO208" t="s">
        <v>162</v>
      </c>
      <c r="AP208">
        <v>0.71372549019607801</v>
      </c>
      <c r="AQ208" t="s">
        <v>232</v>
      </c>
      <c r="AR208">
        <v>0.217647058823529</v>
      </c>
      <c r="AS208" t="s">
        <v>209</v>
      </c>
      <c r="AT208">
        <v>0.96666666666666601</v>
      </c>
      <c r="AU208">
        <v>100</v>
      </c>
      <c r="AV208">
        <v>330</v>
      </c>
      <c r="AW208">
        <v>48314</v>
      </c>
    </row>
    <row r="209" spans="1:49" x14ac:dyDescent="0.3">
      <c r="A209" s="8">
        <f t="shared" si="7"/>
        <v>82050</v>
      </c>
      <c r="B209" s="8">
        <f t="shared" si="8"/>
        <v>208</v>
      </c>
      <c r="C209" s="8">
        <f>IF(LEFT(E209,12)="National Tec",MAX($C$2:C208)+1,0)</f>
        <v>23</v>
      </c>
      <c r="D209" t="s">
        <v>962</v>
      </c>
      <c r="E209" t="s">
        <v>53</v>
      </c>
      <c r="F209" t="s">
        <v>48</v>
      </c>
      <c r="G209">
        <v>158</v>
      </c>
      <c r="H209">
        <v>1966</v>
      </c>
      <c r="I209">
        <v>2001</v>
      </c>
      <c r="J209" s="5">
        <v>82050</v>
      </c>
      <c r="K209" s="5">
        <v>2548</v>
      </c>
      <c r="L209" s="5">
        <v>23</v>
      </c>
      <c r="M209" s="5">
        <v>16.799999999999901</v>
      </c>
      <c r="N209" s="5">
        <v>35</v>
      </c>
      <c r="O209" s="5">
        <v>337</v>
      </c>
      <c r="P209" s="5">
        <v>74</v>
      </c>
      <c r="Q209" s="5">
        <v>1472</v>
      </c>
      <c r="R209" s="5">
        <v>120</v>
      </c>
      <c r="S209" s="5">
        <v>1955</v>
      </c>
      <c r="T209" s="5">
        <v>3.50364114730078</v>
      </c>
      <c r="U209" s="6">
        <v>2036</v>
      </c>
      <c r="V209" s="6">
        <v>1.25147347740667</v>
      </c>
      <c r="W209" s="6">
        <v>123</v>
      </c>
      <c r="X209" s="7">
        <v>9.7699999999999995E-2</v>
      </c>
      <c r="Y209" s="8">
        <v>85592</v>
      </c>
      <c r="Z209" s="8">
        <v>2824</v>
      </c>
      <c r="AA209" s="8">
        <v>25</v>
      </c>
      <c r="AB209" s="8">
        <v>17.9499999999999</v>
      </c>
      <c r="AC209" s="8">
        <v>35</v>
      </c>
      <c r="AD209" s="8">
        <v>374</v>
      </c>
      <c r="AE209" s="8">
        <v>74</v>
      </c>
      <c r="AF209" s="8">
        <v>1562</v>
      </c>
      <c r="AG209" s="8">
        <v>120</v>
      </c>
      <c r="AH209" s="8">
        <v>2120</v>
      </c>
      <c r="AI209" s="8">
        <v>3.5448868387166601</v>
      </c>
      <c r="AJ209" s="6">
        <v>2175</v>
      </c>
      <c r="AK209" s="6">
        <v>1.2983908045977</v>
      </c>
      <c r="AL209" s="6">
        <v>125</v>
      </c>
      <c r="AM209">
        <v>0</v>
      </c>
      <c r="AN209">
        <v>12</v>
      </c>
      <c r="AO209" t="s">
        <v>100</v>
      </c>
      <c r="AP209">
        <v>0.77777777777777701</v>
      </c>
      <c r="AQ209" t="s">
        <v>152</v>
      </c>
      <c r="AR209">
        <v>5.5555555555555497E-2</v>
      </c>
      <c r="AS209" t="s">
        <v>85</v>
      </c>
      <c r="AT209">
        <v>0.88888888888888795</v>
      </c>
      <c r="AU209">
        <v>2350</v>
      </c>
      <c r="AV209">
        <v>2100</v>
      </c>
      <c r="AW209">
        <v>224856</v>
      </c>
    </row>
    <row r="210" spans="1:49" hidden="1" x14ac:dyDescent="0.3">
      <c r="A210" s="8">
        <f t="shared" si="7"/>
        <v>82198</v>
      </c>
      <c r="B210" s="8">
        <f t="shared" si="8"/>
        <v>209</v>
      </c>
      <c r="C210" s="8">
        <f>IF(LEFT(E210,12)="National Tec",MAX($C$2:C209)+1,0)</f>
        <v>0</v>
      </c>
      <c r="D210" t="s">
        <v>1032</v>
      </c>
      <c r="E210" t="s">
        <v>122</v>
      </c>
      <c r="F210" t="s">
        <v>48</v>
      </c>
      <c r="G210">
        <v>101</v>
      </c>
      <c r="H210">
        <v>1979</v>
      </c>
      <c r="I210">
        <v>2017</v>
      </c>
      <c r="J210" s="5">
        <v>82198</v>
      </c>
      <c r="K210" s="5">
        <v>8410</v>
      </c>
      <c r="L210" s="5">
        <v>36</v>
      </c>
      <c r="M210" s="5">
        <v>11.723351648351599</v>
      </c>
      <c r="N210" s="5">
        <v>1</v>
      </c>
      <c r="O210" s="5">
        <v>32</v>
      </c>
      <c r="P210" s="5">
        <v>16</v>
      </c>
      <c r="Q210" s="5">
        <v>2369</v>
      </c>
      <c r="R210" s="5">
        <v>39</v>
      </c>
      <c r="S210" s="5">
        <v>3834</v>
      </c>
      <c r="T210" s="5">
        <v>3.5029400361781402</v>
      </c>
      <c r="U210" s="6">
        <v>6867</v>
      </c>
      <c r="V210" s="6">
        <v>1.2246978302024101</v>
      </c>
      <c r="W210" s="6">
        <v>90</v>
      </c>
      <c r="X210" s="7">
        <v>0.1075</v>
      </c>
      <c r="Y210" s="8">
        <v>89936</v>
      </c>
      <c r="Z210" s="8">
        <v>9423</v>
      </c>
      <c r="AA210" s="8">
        <v>39</v>
      </c>
      <c r="AB210" s="8">
        <v>12.1594627594627</v>
      </c>
      <c r="AC210" s="8">
        <v>1</v>
      </c>
      <c r="AD210" s="8">
        <v>32</v>
      </c>
      <c r="AE210" s="8">
        <v>16</v>
      </c>
      <c r="AF210" s="8">
        <v>2485</v>
      </c>
      <c r="AG210" s="8">
        <v>39</v>
      </c>
      <c r="AH210" s="8">
        <v>4063</v>
      </c>
      <c r="AI210" s="8">
        <v>3.5265225425096598</v>
      </c>
      <c r="AJ210" s="6">
        <v>7362</v>
      </c>
      <c r="AK210" s="6">
        <v>1.2799511002444901</v>
      </c>
      <c r="AL210" s="6">
        <v>92</v>
      </c>
      <c r="AM210">
        <v>0</v>
      </c>
      <c r="AN210">
        <v>96</v>
      </c>
      <c r="AO210" t="s">
        <v>59</v>
      </c>
      <c r="AP210">
        <v>0.26190476190476097</v>
      </c>
      <c r="AQ210" t="s">
        <v>147</v>
      </c>
      <c r="AR210">
        <v>0.238095238095238</v>
      </c>
      <c r="AS210" t="s">
        <v>51</v>
      </c>
      <c r="AT210">
        <v>0.5</v>
      </c>
      <c r="AU210">
        <v>3613</v>
      </c>
      <c r="AV210">
        <v>3475</v>
      </c>
      <c r="AW210">
        <v>230678</v>
      </c>
    </row>
    <row r="211" spans="1:49" hidden="1" x14ac:dyDescent="0.3">
      <c r="A211" s="8">
        <f t="shared" si="7"/>
        <v>82207</v>
      </c>
      <c r="B211" s="8">
        <f t="shared" si="8"/>
        <v>210</v>
      </c>
      <c r="C211" s="8">
        <f>IF(LEFT(E211,12)="National Tec",MAX($C$2:C210)+1,0)</f>
        <v>0</v>
      </c>
      <c r="D211" t="s">
        <v>1033</v>
      </c>
      <c r="E211" t="s">
        <v>78</v>
      </c>
      <c r="F211" t="s">
        <v>48</v>
      </c>
      <c r="G211">
        <v>110</v>
      </c>
      <c r="H211">
        <v>1975</v>
      </c>
      <c r="I211">
        <v>2018</v>
      </c>
      <c r="J211" s="5">
        <v>82207</v>
      </c>
      <c r="K211" s="5">
        <v>3062</v>
      </c>
      <c r="L211" s="5">
        <v>32</v>
      </c>
      <c r="M211" s="5">
        <v>19.713564213564201</v>
      </c>
      <c r="N211" s="5">
        <v>7</v>
      </c>
      <c r="O211" s="5">
        <v>217</v>
      </c>
      <c r="P211" s="5">
        <v>17</v>
      </c>
      <c r="Q211" s="5">
        <v>503</v>
      </c>
      <c r="R211" s="5">
        <v>87</v>
      </c>
      <c r="S211" s="5">
        <v>2517</v>
      </c>
      <c r="T211" s="5">
        <v>3.5029042282902401</v>
      </c>
      <c r="U211" s="6">
        <v>2159</v>
      </c>
      <c r="V211" s="6">
        <v>1.4182491894395499</v>
      </c>
      <c r="W211" s="6">
        <v>103</v>
      </c>
      <c r="X211" s="7">
        <v>0.13719999999999999</v>
      </c>
      <c r="Y211" s="8">
        <v>82826</v>
      </c>
      <c r="Z211" s="8">
        <v>3549</v>
      </c>
      <c r="AA211" s="8">
        <v>35</v>
      </c>
      <c r="AB211" s="8">
        <v>20.796897546897501</v>
      </c>
      <c r="AC211" s="8">
        <v>7</v>
      </c>
      <c r="AD211" s="8">
        <v>244</v>
      </c>
      <c r="AE211" s="8">
        <v>17</v>
      </c>
      <c r="AF211" s="8">
        <v>573</v>
      </c>
      <c r="AG211" s="8">
        <v>87</v>
      </c>
      <c r="AH211" s="8">
        <v>2888</v>
      </c>
      <c r="AI211" s="8">
        <v>3.5571237408135099</v>
      </c>
      <c r="AJ211" s="6">
        <v>2277</v>
      </c>
      <c r="AK211" s="6">
        <v>1.5586297760210801</v>
      </c>
      <c r="AL211" s="6">
        <v>105</v>
      </c>
      <c r="AM211">
        <v>0</v>
      </c>
      <c r="AN211">
        <v>28</v>
      </c>
      <c r="AO211" t="s">
        <v>227</v>
      </c>
      <c r="AP211">
        <v>0.658227848101265</v>
      </c>
      <c r="AQ211" t="s">
        <v>295</v>
      </c>
      <c r="AR211">
        <v>0.291139240506329</v>
      </c>
      <c r="AS211" t="s">
        <v>191</v>
      </c>
      <c r="AT211">
        <v>0.962025316455696</v>
      </c>
      <c r="AU211">
        <v>1108</v>
      </c>
      <c r="AV211">
        <v>1097</v>
      </c>
      <c r="AW211">
        <v>113961</v>
      </c>
    </row>
    <row r="212" spans="1:49" hidden="1" x14ac:dyDescent="0.3">
      <c r="A212" s="8">
        <f t="shared" si="7"/>
        <v>82311</v>
      </c>
      <c r="B212" s="8">
        <f t="shared" si="8"/>
        <v>211</v>
      </c>
      <c r="C212" s="8">
        <f>IF(LEFT(E212,12)="National Tec",MAX($C$2:C211)+1,0)</f>
        <v>0</v>
      </c>
      <c r="D212" t="s">
        <v>1034</v>
      </c>
      <c r="E212" t="s">
        <v>1035</v>
      </c>
      <c r="F212" t="s">
        <v>48</v>
      </c>
      <c r="G212">
        <v>189</v>
      </c>
      <c r="H212">
        <v>1994</v>
      </c>
      <c r="I212">
        <v>2020</v>
      </c>
      <c r="J212" s="5">
        <v>82311</v>
      </c>
      <c r="K212" s="5">
        <v>4028</v>
      </c>
      <c r="L212" s="5">
        <v>28</v>
      </c>
      <c r="M212" s="5">
        <v>17.119047619047599</v>
      </c>
      <c r="N212" s="5">
        <v>13</v>
      </c>
      <c r="O212" s="5">
        <v>169</v>
      </c>
      <c r="P212" s="5">
        <v>32</v>
      </c>
      <c r="Q212" s="5">
        <v>754</v>
      </c>
      <c r="R212" s="5">
        <v>123</v>
      </c>
      <c r="S212" s="5">
        <v>3101</v>
      </c>
      <c r="T212" s="5">
        <v>3.5024050535322</v>
      </c>
      <c r="U212" s="6">
        <v>3447</v>
      </c>
      <c r="V212" s="6">
        <v>1.1685523643748099</v>
      </c>
      <c r="W212" s="6">
        <v>132</v>
      </c>
      <c r="X212" s="7">
        <v>0.13639999999999999</v>
      </c>
      <c r="Y212" s="8">
        <v>82889</v>
      </c>
      <c r="Z212" s="8">
        <v>4664</v>
      </c>
      <c r="AA212" s="8">
        <v>31</v>
      </c>
      <c r="AB212" s="8">
        <v>18.269047619047601</v>
      </c>
      <c r="AC212" s="8">
        <v>13</v>
      </c>
      <c r="AD212" s="8">
        <v>194</v>
      </c>
      <c r="AE212" s="8">
        <v>32</v>
      </c>
      <c r="AF212" s="8">
        <v>816</v>
      </c>
      <c r="AG212" s="8">
        <v>123</v>
      </c>
      <c r="AH212" s="8">
        <v>3479</v>
      </c>
      <c r="AI212" s="8">
        <v>3.5568080749412001</v>
      </c>
      <c r="AJ212" s="6">
        <v>3757</v>
      </c>
      <c r="AK212" s="6">
        <v>1.2414160234229401</v>
      </c>
      <c r="AL212" s="6">
        <v>152</v>
      </c>
      <c r="AM212">
        <v>0</v>
      </c>
      <c r="AN212">
        <v>37</v>
      </c>
      <c r="AO212" t="s">
        <v>87</v>
      </c>
      <c r="AP212">
        <v>0.85798816568047298</v>
      </c>
      <c r="AQ212" t="s">
        <v>216</v>
      </c>
      <c r="AR212">
        <v>8.2840236686390498E-2</v>
      </c>
      <c r="AS212" t="s">
        <v>88</v>
      </c>
      <c r="AT212">
        <v>0.86982248520710004</v>
      </c>
      <c r="AU212">
        <v>723</v>
      </c>
      <c r="AV212">
        <v>726</v>
      </c>
      <c r="AW212">
        <v>161179</v>
      </c>
    </row>
    <row r="213" spans="1:49" hidden="1" x14ac:dyDescent="0.3">
      <c r="A213" s="8">
        <f t="shared" si="7"/>
        <v>83270</v>
      </c>
      <c r="B213" s="8">
        <f t="shared" si="8"/>
        <v>212</v>
      </c>
      <c r="C213" s="8">
        <f>IF(LEFT(E213,12)="National Tec",MAX($C$2:C212)+1,0)</f>
        <v>0</v>
      </c>
      <c r="D213" t="s">
        <v>685</v>
      </c>
      <c r="E213" t="s">
        <v>326</v>
      </c>
      <c r="F213" t="s">
        <v>48</v>
      </c>
      <c r="G213">
        <v>251</v>
      </c>
      <c r="H213">
        <v>1986</v>
      </c>
      <c r="I213">
        <v>2020</v>
      </c>
      <c r="J213" s="5">
        <v>83270</v>
      </c>
      <c r="K213" s="5">
        <v>9377</v>
      </c>
      <c r="L213" s="5">
        <v>31</v>
      </c>
      <c r="M213" s="5">
        <v>12.433841088329</v>
      </c>
      <c r="N213" s="5">
        <v>26</v>
      </c>
      <c r="O213" s="5">
        <v>187</v>
      </c>
      <c r="P213" s="5">
        <v>107</v>
      </c>
      <c r="Q213" s="5">
        <v>1063</v>
      </c>
      <c r="R213" s="5">
        <v>170</v>
      </c>
      <c r="S213" s="5">
        <v>1454</v>
      </c>
      <c r="T213" s="5">
        <v>3.4981518707269301</v>
      </c>
      <c r="U213" s="6">
        <v>9085</v>
      </c>
      <c r="V213" s="6">
        <v>1.03214089157952</v>
      </c>
      <c r="W213" s="6">
        <v>199</v>
      </c>
      <c r="X213" s="7">
        <v>0.14000000000000001</v>
      </c>
      <c r="Y213" s="8">
        <v>81054</v>
      </c>
      <c r="Z213" s="8">
        <v>10903</v>
      </c>
      <c r="AA213" s="8">
        <v>33</v>
      </c>
      <c r="AB213" s="8">
        <v>13.6749005937953</v>
      </c>
      <c r="AC213" s="8">
        <v>26</v>
      </c>
      <c r="AD213" s="8">
        <v>226</v>
      </c>
      <c r="AE213" s="8">
        <v>107</v>
      </c>
      <c r="AF213" s="8">
        <v>1243</v>
      </c>
      <c r="AG213" s="8">
        <v>170</v>
      </c>
      <c r="AH213" s="8">
        <v>1688</v>
      </c>
      <c r="AI213" s="8">
        <v>3.5653797620994698</v>
      </c>
      <c r="AJ213" s="6">
        <v>10366</v>
      </c>
      <c r="AK213" s="6">
        <v>1.0518039745321199</v>
      </c>
      <c r="AL213" s="6">
        <v>214</v>
      </c>
      <c r="AM213">
        <v>0</v>
      </c>
      <c r="AN213">
        <v>34</v>
      </c>
      <c r="AO213" t="s">
        <v>91</v>
      </c>
      <c r="AP213">
        <v>0.77575757575757498</v>
      </c>
      <c r="AQ213" t="s">
        <v>123</v>
      </c>
      <c r="AR213">
        <v>3.6363636363636299E-2</v>
      </c>
      <c r="AS213" t="s">
        <v>51</v>
      </c>
      <c r="AT213">
        <v>0.94545454545454499</v>
      </c>
      <c r="AU213">
        <v>2786</v>
      </c>
      <c r="AV213">
        <v>2880</v>
      </c>
      <c r="AW213">
        <v>152312</v>
      </c>
    </row>
    <row r="214" spans="1:49" hidden="1" x14ac:dyDescent="0.3">
      <c r="A214" s="8">
        <f t="shared" si="7"/>
        <v>83488</v>
      </c>
      <c r="B214" s="8">
        <f t="shared" si="8"/>
        <v>213</v>
      </c>
      <c r="C214" s="8">
        <f>IF(LEFT(E214,12)="National Tec",MAX($C$2:C213)+1,0)</f>
        <v>0</v>
      </c>
      <c r="D214" t="s">
        <v>367</v>
      </c>
      <c r="E214" t="s">
        <v>368</v>
      </c>
      <c r="F214" t="s">
        <v>48</v>
      </c>
      <c r="G214">
        <v>123</v>
      </c>
      <c r="H214">
        <v>2001</v>
      </c>
      <c r="I214">
        <v>2020</v>
      </c>
      <c r="J214" s="5">
        <v>83488</v>
      </c>
      <c r="K214" s="5">
        <v>5530</v>
      </c>
      <c r="L214" s="5">
        <v>38</v>
      </c>
      <c r="M214" s="5">
        <v>16.9547319538698</v>
      </c>
      <c r="N214" s="5">
        <v>3</v>
      </c>
      <c r="O214" s="5">
        <v>13</v>
      </c>
      <c r="P214" s="5">
        <v>27</v>
      </c>
      <c r="Q214" s="5">
        <v>2595</v>
      </c>
      <c r="R214" s="5">
        <v>71</v>
      </c>
      <c r="S214" s="5">
        <v>4294</v>
      </c>
      <c r="T214" s="5">
        <v>3.4972582892289399</v>
      </c>
      <c r="U214" s="6">
        <v>4115</v>
      </c>
      <c r="V214" s="6">
        <v>1.3438639125151799</v>
      </c>
      <c r="W214" s="6">
        <v>112</v>
      </c>
      <c r="X214" s="7">
        <v>0.12239999999999999</v>
      </c>
      <c r="Y214" s="8">
        <v>86270</v>
      </c>
      <c r="Z214" s="8">
        <v>6301</v>
      </c>
      <c r="AA214" s="8">
        <v>41</v>
      </c>
      <c r="AB214" s="8">
        <v>18.055922430060299</v>
      </c>
      <c r="AC214" s="8">
        <v>3</v>
      </c>
      <c r="AD214" s="8">
        <v>15</v>
      </c>
      <c r="AE214" s="8">
        <v>27</v>
      </c>
      <c r="AF214" s="8">
        <v>2747</v>
      </c>
      <c r="AG214" s="8">
        <v>71</v>
      </c>
      <c r="AH214" s="8">
        <v>4770</v>
      </c>
      <c r="AI214" s="8">
        <v>3.5420787974026502</v>
      </c>
      <c r="AJ214" s="6">
        <v>4368</v>
      </c>
      <c r="AK214" s="6">
        <v>1.44253663003663</v>
      </c>
      <c r="AL214" s="6">
        <v>113</v>
      </c>
      <c r="AM214">
        <v>1</v>
      </c>
      <c r="AN214">
        <v>93</v>
      </c>
      <c r="AO214" t="s">
        <v>173</v>
      </c>
      <c r="AP214">
        <v>0.35042735042735002</v>
      </c>
      <c r="AQ214" t="s">
        <v>100</v>
      </c>
      <c r="AR214">
        <v>0.24786324786324701</v>
      </c>
      <c r="AS214" t="s">
        <v>56</v>
      </c>
      <c r="AT214">
        <v>0.52991452991452903</v>
      </c>
      <c r="AU214">
        <v>712</v>
      </c>
      <c r="AV214">
        <v>699</v>
      </c>
      <c r="AW214">
        <v>75210</v>
      </c>
    </row>
    <row r="215" spans="1:49" hidden="1" x14ac:dyDescent="0.3">
      <c r="A215" s="8">
        <f t="shared" si="7"/>
        <v>83908</v>
      </c>
      <c r="B215" s="8">
        <f t="shared" si="8"/>
        <v>214</v>
      </c>
      <c r="C215" s="8">
        <f>IF(LEFT(E215,12)="National Tec",MAX($C$2:C214)+1,0)</f>
        <v>0</v>
      </c>
      <c r="D215" t="s">
        <v>637</v>
      </c>
      <c r="E215" t="s">
        <v>71</v>
      </c>
      <c r="F215" t="s">
        <v>48</v>
      </c>
      <c r="G215">
        <v>177</v>
      </c>
      <c r="H215">
        <v>1991</v>
      </c>
      <c r="I215">
        <v>2020</v>
      </c>
      <c r="J215" s="5">
        <v>83908</v>
      </c>
      <c r="K215" s="5">
        <v>5724</v>
      </c>
      <c r="L215" s="5">
        <v>37</v>
      </c>
      <c r="M215" s="5">
        <v>18.7885281385281</v>
      </c>
      <c r="N215" s="5">
        <v>2</v>
      </c>
      <c r="O215" s="5">
        <v>34</v>
      </c>
      <c r="P215" s="5">
        <v>37</v>
      </c>
      <c r="Q215" s="5">
        <v>1462</v>
      </c>
      <c r="R215" s="5">
        <v>85</v>
      </c>
      <c r="S215" s="5">
        <v>2315</v>
      </c>
      <c r="T215" s="5">
        <v>3.4953247088836901</v>
      </c>
      <c r="U215" s="6">
        <v>4472</v>
      </c>
      <c r="V215" s="6">
        <v>1.2799642218246801</v>
      </c>
      <c r="W215" s="6">
        <v>158</v>
      </c>
      <c r="X215" s="7">
        <v>0.1444</v>
      </c>
      <c r="Y215" s="8">
        <v>83660</v>
      </c>
      <c r="Z215" s="8">
        <v>6690</v>
      </c>
      <c r="AA215" s="8">
        <v>42</v>
      </c>
      <c r="AB215" s="8">
        <v>19.830194805194701</v>
      </c>
      <c r="AC215" s="8">
        <v>2</v>
      </c>
      <c r="AD215" s="8">
        <v>37</v>
      </c>
      <c r="AE215" s="8">
        <v>37</v>
      </c>
      <c r="AF215" s="8">
        <v>1647</v>
      </c>
      <c r="AG215" s="8">
        <v>85</v>
      </c>
      <c r="AH215" s="8">
        <v>2689</v>
      </c>
      <c r="AI215" s="8">
        <v>3.5535213095224401</v>
      </c>
      <c r="AJ215" s="6">
        <v>4762</v>
      </c>
      <c r="AK215" s="6">
        <v>1.4048719025619401</v>
      </c>
      <c r="AL215" s="6">
        <v>161</v>
      </c>
      <c r="AM215">
        <v>0</v>
      </c>
      <c r="AN215">
        <v>46</v>
      </c>
      <c r="AO215" t="s">
        <v>245</v>
      </c>
      <c r="AP215">
        <v>0.74100719424460404</v>
      </c>
      <c r="AQ215" t="s">
        <v>147</v>
      </c>
      <c r="AR215">
        <v>9.3525179856115095E-2</v>
      </c>
      <c r="AS215" t="s">
        <v>65</v>
      </c>
      <c r="AT215">
        <v>0.74100719424460404</v>
      </c>
      <c r="AU215">
        <v>659</v>
      </c>
      <c r="AV215">
        <v>634</v>
      </c>
      <c r="AW215">
        <v>87137</v>
      </c>
    </row>
    <row r="216" spans="1:49" x14ac:dyDescent="0.3">
      <c r="A216" s="8">
        <f t="shared" si="7"/>
        <v>84525</v>
      </c>
      <c r="B216" s="8">
        <f t="shared" si="8"/>
        <v>215</v>
      </c>
      <c r="C216" s="8">
        <f>IF(LEFT(E216,12)="National Tec",MAX($C$2:C215)+1,0)</f>
        <v>24</v>
      </c>
      <c r="D216" t="s">
        <v>741</v>
      </c>
      <c r="E216" t="s">
        <v>53</v>
      </c>
      <c r="F216" t="s">
        <v>48</v>
      </c>
      <c r="G216">
        <v>204</v>
      </c>
      <c r="H216">
        <v>1982</v>
      </c>
      <c r="I216">
        <v>2019</v>
      </c>
      <c r="J216" s="5">
        <v>84525</v>
      </c>
      <c r="K216" s="5">
        <v>3420</v>
      </c>
      <c r="L216" s="5">
        <v>31</v>
      </c>
      <c r="M216" s="5">
        <v>20.6666666666666</v>
      </c>
      <c r="N216" s="5">
        <v>3</v>
      </c>
      <c r="O216" s="5">
        <v>48</v>
      </c>
      <c r="P216" s="5">
        <v>43</v>
      </c>
      <c r="Q216" s="5">
        <v>1363</v>
      </c>
      <c r="R216" s="5">
        <v>187</v>
      </c>
      <c r="S216" s="5">
        <v>3214</v>
      </c>
      <c r="T216" s="5">
        <v>3.4923564171228301</v>
      </c>
      <c r="U216" s="6">
        <v>2677</v>
      </c>
      <c r="V216" s="6">
        <v>1.27754949570414</v>
      </c>
      <c r="W216" s="6">
        <v>162</v>
      </c>
      <c r="X216" s="7">
        <v>0.1411</v>
      </c>
      <c r="Y216" s="8">
        <v>87033</v>
      </c>
      <c r="Z216" s="8">
        <v>3982</v>
      </c>
      <c r="AA216" s="8">
        <v>34</v>
      </c>
      <c r="AB216" s="8">
        <v>21.6666666666666</v>
      </c>
      <c r="AC216" s="8">
        <v>3</v>
      </c>
      <c r="AD216" s="8">
        <v>51</v>
      </c>
      <c r="AE216" s="8">
        <v>43</v>
      </c>
      <c r="AF216" s="8">
        <v>1494</v>
      </c>
      <c r="AG216" s="8">
        <v>187</v>
      </c>
      <c r="AH216" s="8">
        <v>3723</v>
      </c>
      <c r="AI216" s="8">
        <v>3.5388316915184501</v>
      </c>
      <c r="AJ216" s="6">
        <v>2887</v>
      </c>
      <c r="AK216" s="6">
        <v>1.37928645652926</v>
      </c>
      <c r="AL216" s="6">
        <v>175</v>
      </c>
      <c r="AM216">
        <v>0</v>
      </c>
      <c r="AN216">
        <v>46</v>
      </c>
      <c r="AO216" t="s">
        <v>127</v>
      </c>
      <c r="AP216">
        <v>0.79885057471264298</v>
      </c>
      <c r="AQ216" t="s">
        <v>627</v>
      </c>
      <c r="AR216">
        <v>5.1724137931034399E-2</v>
      </c>
      <c r="AS216" t="s">
        <v>69</v>
      </c>
      <c r="AT216">
        <v>0.90804597701149403</v>
      </c>
      <c r="AU216">
        <v>612</v>
      </c>
      <c r="AV216">
        <v>585</v>
      </c>
      <c r="AW216">
        <v>87535</v>
      </c>
    </row>
    <row r="217" spans="1:49" hidden="1" x14ac:dyDescent="0.3">
      <c r="A217" s="8">
        <f t="shared" si="7"/>
        <v>85209</v>
      </c>
      <c r="B217" s="8">
        <f t="shared" si="8"/>
        <v>216</v>
      </c>
      <c r="C217" s="8">
        <f>IF(LEFT(E217,12)="National Tec",MAX($C$2:C216)+1,0)</f>
        <v>0</v>
      </c>
      <c r="D217" t="s">
        <v>313</v>
      </c>
      <c r="E217" t="s">
        <v>62</v>
      </c>
      <c r="F217" t="s">
        <v>48</v>
      </c>
      <c r="G217">
        <v>176</v>
      </c>
      <c r="H217">
        <v>2000</v>
      </c>
      <c r="I217">
        <v>2020</v>
      </c>
      <c r="J217" s="5">
        <v>85209</v>
      </c>
      <c r="K217" s="5">
        <v>4763</v>
      </c>
      <c r="L217" s="5">
        <v>27</v>
      </c>
      <c r="M217" s="5">
        <v>13.965079365079299</v>
      </c>
      <c r="N217" s="5">
        <v>11</v>
      </c>
      <c r="O217" s="5">
        <v>159</v>
      </c>
      <c r="P217" s="5">
        <v>56</v>
      </c>
      <c r="Q217" s="5">
        <v>1552</v>
      </c>
      <c r="R217" s="5">
        <v>91</v>
      </c>
      <c r="S217" s="5">
        <v>2051</v>
      </c>
      <c r="T217" s="5">
        <v>3.4893103255297202</v>
      </c>
      <c r="U217" s="6">
        <v>2864</v>
      </c>
      <c r="V217" s="6">
        <v>1.66305865921787</v>
      </c>
      <c r="W217" s="6">
        <v>90</v>
      </c>
      <c r="X217" s="7">
        <v>0.1789</v>
      </c>
      <c r="Y217" s="8">
        <v>84537</v>
      </c>
      <c r="Z217" s="8">
        <v>5801</v>
      </c>
      <c r="AA217" s="8">
        <v>29</v>
      </c>
      <c r="AB217" s="8">
        <v>14.998412698412601</v>
      </c>
      <c r="AC217" s="8">
        <v>11</v>
      </c>
      <c r="AD217" s="8">
        <v>168</v>
      </c>
      <c r="AE217" s="8">
        <v>56</v>
      </c>
      <c r="AF217" s="8">
        <v>1841</v>
      </c>
      <c r="AG217" s="8">
        <v>91</v>
      </c>
      <c r="AH217" s="8">
        <v>2451</v>
      </c>
      <c r="AI217" s="8">
        <v>3.5496682605064498</v>
      </c>
      <c r="AJ217" s="6">
        <v>3281</v>
      </c>
      <c r="AK217" s="6">
        <v>1.7680585187442801</v>
      </c>
      <c r="AL217" s="6">
        <v>99</v>
      </c>
      <c r="AM217">
        <v>0</v>
      </c>
      <c r="AN217">
        <v>7</v>
      </c>
      <c r="AO217" t="s">
        <v>101</v>
      </c>
      <c r="AP217">
        <v>0.47398843930635798</v>
      </c>
      <c r="AQ217" t="s">
        <v>314</v>
      </c>
      <c r="AR217">
        <v>0.24855491329479701</v>
      </c>
      <c r="AS217" t="s">
        <v>85</v>
      </c>
      <c r="AT217">
        <v>0.73410404624277403</v>
      </c>
      <c r="AU217">
        <v>384</v>
      </c>
      <c r="AV217">
        <v>355</v>
      </c>
      <c r="AW217">
        <v>56325</v>
      </c>
    </row>
    <row r="218" spans="1:49" x14ac:dyDescent="0.3">
      <c r="A218" s="8">
        <f t="shared" si="7"/>
        <v>85256</v>
      </c>
      <c r="B218" s="8">
        <f t="shared" si="8"/>
        <v>217</v>
      </c>
      <c r="C218" s="8">
        <f>IF(LEFT(E218,12)="National Tec",MAX($C$2:C217)+1,0)</f>
        <v>25</v>
      </c>
      <c r="D218" t="s">
        <v>633</v>
      </c>
      <c r="E218" t="s">
        <v>53</v>
      </c>
      <c r="F218" t="s">
        <v>48</v>
      </c>
      <c r="G218">
        <v>412</v>
      </c>
      <c r="H218">
        <v>1969</v>
      </c>
      <c r="I218">
        <v>2018</v>
      </c>
      <c r="J218" s="5">
        <v>85256</v>
      </c>
      <c r="K218" s="5">
        <v>2510</v>
      </c>
      <c r="L218" s="5">
        <v>27</v>
      </c>
      <c r="M218" s="5">
        <v>16.7416666666666</v>
      </c>
      <c r="N218" s="5">
        <v>104</v>
      </c>
      <c r="O218" s="5">
        <v>255</v>
      </c>
      <c r="P218" s="5">
        <v>246</v>
      </c>
      <c r="Q218" s="5">
        <v>1215</v>
      </c>
      <c r="R218" s="5">
        <v>379</v>
      </c>
      <c r="S218" s="5">
        <v>1927</v>
      </c>
      <c r="T218" s="5">
        <v>3.4890893991860001</v>
      </c>
      <c r="U218" s="6">
        <v>2388</v>
      </c>
      <c r="V218" s="6">
        <v>1.0510887772194299</v>
      </c>
      <c r="W218" s="6">
        <v>210</v>
      </c>
      <c r="X218" s="7">
        <v>0.19109999999999999</v>
      </c>
      <c r="Y218" s="8">
        <v>83992</v>
      </c>
      <c r="Z218" s="8">
        <v>3103</v>
      </c>
      <c r="AA218" s="8">
        <v>28</v>
      </c>
      <c r="AB218" s="8">
        <v>18.574999999999999</v>
      </c>
      <c r="AC218" s="8">
        <v>104</v>
      </c>
      <c r="AD218" s="8">
        <v>277</v>
      </c>
      <c r="AE218" s="8">
        <v>246</v>
      </c>
      <c r="AF218" s="8">
        <v>1336</v>
      </c>
      <c r="AG218" s="8">
        <v>379</v>
      </c>
      <c r="AH218" s="8">
        <v>2439</v>
      </c>
      <c r="AI218" s="8">
        <v>3.5519527534636199</v>
      </c>
      <c r="AJ218" s="6">
        <v>2724</v>
      </c>
      <c r="AK218" s="6">
        <v>1.1391336270190799</v>
      </c>
      <c r="AL218" s="6">
        <v>233</v>
      </c>
      <c r="AM218">
        <v>0</v>
      </c>
      <c r="AN218">
        <v>77</v>
      </c>
      <c r="AO218" t="s">
        <v>127</v>
      </c>
      <c r="AP218">
        <v>0.59722222222222199</v>
      </c>
      <c r="AQ218" t="s">
        <v>118</v>
      </c>
      <c r="AR218">
        <v>0.20833333333333301</v>
      </c>
      <c r="AS218" t="s">
        <v>69</v>
      </c>
      <c r="AT218">
        <v>0.65277777777777701</v>
      </c>
      <c r="AU218">
        <v>595</v>
      </c>
      <c r="AV218">
        <v>589</v>
      </c>
      <c r="AW218">
        <v>87535</v>
      </c>
    </row>
    <row r="219" spans="1:49" hidden="1" x14ac:dyDescent="0.3">
      <c r="A219" s="8">
        <f t="shared" si="7"/>
        <v>85870</v>
      </c>
      <c r="B219" s="8">
        <f t="shared" si="8"/>
        <v>218</v>
      </c>
      <c r="C219" s="8">
        <f>IF(LEFT(E219,12)="National Tec",MAX($C$2:C218)+1,0)</f>
        <v>0</v>
      </c>
      <c r="D219" t="s">
        <v>140</v>
      </c>
      <c r="E219" t="s">
        <v>78</v>
      </c>
      <c r="F219" t="s">
        <v>48</v>
      </c>
      <c r="G219">
        <v>145</v>
      </c>
      <c r="H219">
        <v>2003</v>
      </c>
      <c r="I219">
        <v>2020</v>
      </c>
      <c r="J219" s="5">
        <v>85870</v>
      </c>
      <c r="K219" s="5">
        <v>2581</v>
      </c>
      <c r="L219" s="5">
        <v>14</v>
      </c>
      <c r="M219" s="5">
        <v>9.86666666666666</v>
      </c>
      <c r="N219" s="5">
        <v>22</v>
      </c>
      <c r="O219" s="5">
        <v>1441</v>
      </c>
      <c r="P219" s="5">
        <v>66</v>
      </c>
      <c r="Q219" s="5">
        <v>2269</v>
      </c>
      <c r="R219" s="5">
        <v>89</v>
      </c>
      <c r="S219" s="5">
        <v>2305</v>
      </c>
      <c r="T219" s="5">
        <v>3.48637651519596</v>
      </c>
      <c r="U219" s="6">
        <v>2454</v>
      </c>
      <c r="V219" s="6">
        <v>1.0517522412387901</v>
      </c>
      <c r="W219" s="6">
        <v>92</v>
      </c>
      <c r="X219" s="7">
        <v>5.1799999999999999E-2</v>
      </c>
      <c r="Y219" s="8">
        <v>90829</v>
      </c>
      <c r="Z219" s="8">
        <v>2722</v>
      </c>
      <c r="AA219" s="8">
        <v>17</v>
      </c>
      <c r="AB219" s="8">
        <v>10.199999999999999</v>
      </c>
      <c r="AC219" s="8">
        <v>22</v>
      </c>
      <c r="AD219" s="8">
        <v>1446</v>
      </c>
      <c r="AE219" s="8">
        <v>66</v>
      </c>
      <c r="AF219" s="8">
        <v>2348</v>
      </c>
      <c r="AG219" s="8">
        <v>89</v>
      </c>
      <c r="AH219" s="8">
        <v>2395</v>
      </c>
      <c r="AI219" s="8">
        <v>3.5227426147777101</v>
      </c>
      <c r="AJ219" s="6">
        <v>2550</v>
      </c>
      <c r="AK219" s="6">
        <v>1.0674509803921499</v>
      </c>
      <c r="AL219" s="6">
        <v>106</v>
      </c>
      <c r="AM219">
        <v>4</v>
      </c>
      <c r="AN219">
        <v>93</v>
      </c>
      <c r="AO219" t="s">
        <v>118</v>
      </c>
      <c r="AP219">
        <v>0.66666666666666596</v>
      </c>
      <c r="AQ219" t="s">
        <v>141</v>
      </c>
      <c r="AR219">
        <v>8.1481481481481405E-2</v>
      </c>
      <c r="AS219" t="s">
        <v>88</v>
      </c>
      <c r="AT219">
        <v>0.79259259259259196</v>
      </c>
      <c r="AU219">
        <v>1460</v>
      </c>
      <c r="AV219">
        <v>1402</v>
      </c>
      <c r="AW219">
        <v>215114</v>
      </c>
    </row>
    <row r="220" spans="1:49" hidden="1" x14ac:dyDescent="0.3">
      <c r="A220" s="8">
        <f t="shared" si="7"/>
        <v>86151</v>
      </c>
      <c r="B220" s="8">
        <f t="shared" si="8"/>
        <v>219</v>
      </c>
      <c r="C220" s="8">
        <f>IF(LEFT(E220,12)="National Tec",MAX($C$2:C219)+1,0)</f>
        <v>0</v>
      </c>
      <c r="D220" t="s">
        <v>744</v>
      </c>
      <c r="E220" t="s">
        <v>122</v>
      </c>
      <c r="F220" t="s">
        <v>48</v>
      </c>
      <c r="G220">
        <v>233</v>
      </c>
      <c r="H220">
        <v>1987</v>
      </c>
      <c r="I220">
        <v>2020</v>
      </c>
      <c r="J220" s="5">
        <v>86151</v>
      </c>
      <c r="K220" s="5">
        <v>4576</v>
      </c>
      <c r="L220" s="5">
        <v>37</v>
      </c>
      <c r="M220" s="5">
        <v>18.950335775335699</v>
      </c>
      <c r="N220" s="5">
        <v>3</v>
      </c>
      <c r="O220" s="5">
        <v>35</v>
      </c>
      <c r="P220" s="5">
        <v>61</v>
      </c>
      <c r="Q220" s="5">
        <v>1377</v>
      </c>
      <c r="R220" s="5">
        <v>138</v>
      </c>
      <c r="S220" s="5">
        <v>2564</v>
      </c>
      <c r="T220" s="5">
        <v>3.48514086980467</v>
      </c>
      <c r="U220" s="6">
        <v>3466</v>
      </c>
      <c r="V220" s="6">
        <v>1.3202538949797999</v>
      </c>
      <c r="W220" s="6">
        <v>214</v>
      </c>
      <c r="X220" s="7">
        <v>0.2621</v>
      </c>
      <c r="Y220" s="8">
        <v>56949</v>
      </c>
      <c r="Z220" s="8">
        <v>6201</v>
      </c>
      <c r="AA220" s="8">
        <v>43</v>
      </c>
      <c r="AB220" s="8">
        <v>23.484126984126899</v>
      </c>
      <c r="AC220" s="8">
        <v>3</v>
      </c>
      <c r="AD220" s="8">
        <v>86</v>
      </c>
      <c r="AE220" s="8">
        <v>61</v>
      </c>
      <c r="AF220" s="8">
        <v>1938</v>
      </c>
      <c r="AG220" s="8">
        <v>138</v>
      </c>
      <c r="AH220" s="8">
        <v>3535</v>
      </c>
      <c r="AI220" s="8">
        <v>3.69066817107143</v>
      </c>
      <c r="AJ220" s="6">
        <v>4073</v>
      </c>
      <c r="AK220" s="6">
        <v>1.52246501350356</v>
      </c>
      <c r="AL220" s="6">
        <v>219</v>
      </c>
      <c r="AM220">
        <v>0</v>
      </c>
      <c r="AN220">
        <v>8</v>
      </c>
      <c r="AO220" t="s">
        <v>72</v>
      </c>
      <c r="AP220">
        <v>0.56544502617800996</v>
      </c>
      <c r="AQ220" t="s">
        <v>83</v>
      </c>
      <c r="AR220">
        <v>0.18848167539267</v>
      </c>
      <c r="AS220" t="s">
        <v>65</v>
      </c>
      <c r="AT220">
        <v>0.60209424083769603</v>
      </c>
      <c r="AU220">
        <v>559</v>
      </c>
      <c r="AV220">
        <v>783</v>
      </c>
      <c r="AW220">
        <v>80670</v>
      </c>
    </row>
    <row r="221" spans="1:49" hidden="1" x14ac:dyDescent="0.3">
      <c r="A221" s="8">
        <f t="shared" si="7"/>
        <v>86568</v>
      </c>
      <c r="B221" s="8">
        <f t="shared" si="8"/>
        <v>220</v>
      </c>
      <c r="C221" s="8">
        <f>IF(LEFT(E221,12)="National Tec",MAX($C$2:C220)+1,0)</f>
        <v>0</v>
      </c>
      <c r="D221" t="s">
        <v>298</v>
      </c>
      <c r="E221" t="s">
        <v>223</v>
      </c>
      <c r="F221" t="s">
        <v>48</v>
      </c>
      <c r="G221">
        <v>263</v>
      </c>
      <c r="H221">
        <v>1985</v>
      </c>
      <c r="I221">
        <v>2020</v>
      </c>
      <c r="J221" s="5">
        <v>86568</v>
      </c>
      <c r="K221" s="5">
        <v>11497</v>
      </c>
      <c r="L221" s="5">
        <v>58</v>
      </c>
      <c r="M221" s="5">
        <v>28.825250626566401</v>
      </c>
      <c r="N221" s="5">
        <v>0</v>
      </c>
      <c r="O221" s="5">
        <v>0</v>
      </c>
      <c r="P221" s="5">
        <v>19</v>
      </c>
      <c r="Q221" s="5">
        <v>898</v>
      </c>
      <c r="R221" s="5">
        <v>177</v>
      </c>
      <c r="S221" s="5">
        <v>8409</v>
      </c>
      <c r="T221" s="5">
        <v>3.4832028104839101</v>
      </c>
      <c r="U221" s="6">
        <v>8421</v>
      </c>
      <c r="V221" s="6">
        <v>1.36527728298301</v>
      </c>
      <c r="W221" s="6">
        <v>240</v>
      </c>
      <c r="X221" s="7">
        <v>0.1263</v>
      </c>
      <c r="Y221" s="8">
        <v>87170</v>
      </c>
      <c r="Z221" s="8">
        <v>13159</v>
      </c>
      <c r="AA221" s="8">
        <v>66</v>
      </c>
      <c r="AB221" s="8">
        <v>31.0585839598997</v>
      </c>
      <c r="AC221" s="8">
        <v>0</v>
      </c>
      <c r="AD221" s="8">
        <v>0</v>
      </c>
      <c r="AE221" s="8">
        <v>19</v>
      </c>
      <c r="AF221" s="8">
        <v>1053</v>
      </c>
      <c r="AG221" s="8">
        <v>177</v>
      </c>
      <c r="AH221" s="8">
        <v>9639</v>
      </c>
      <c r="AI221" s="8">
        <v>3.53832092122299</v>
      </c>
      <c r="AJ221" s="6">
        <v>8841</v>
      </c>
      <c r="AK221" s="6">
        <v>1.4884062888813401</v>
      </c>
      <c r="AL221" s="6">
        <v>245</v>
      </c>
      <c r="AM221">
        <v>0</v>
      </c>
      <c r="AN221">
        <v>240</v>
      </c>
      <c r="AO221" t="s">
        <v>183</v>
      </c>
      <c r="AP221">
        <v>0.50691244239631295</v>
      </c>
      <c r="AQ221" t="s">
        <v>95</v>
      </c>
      <c r="AR221">
        <v>0.19354838709677399</v>
      </c>
      <c r="AS221" t="s">
        <v>178</v>
      </c>
      <c r="AT221">
        <v>0.51612903225806395</v>
      </c>
      <c r="AU221">
        <v>2189</v>
      </c>
      <c r="AV221">
        <v>2180</v>
      </c>
      <c r="AW221">
        <v>134369</v>
      </c>
    </row>
    <row r="222" spans="1:49" hidden="1" x14ac:dyDescent="0.3">
      <c r="A222" s="8">
        <f t="shared" si="7"/>
        <v>86809</v>
      </c>
      <c r="B222" s="8">
        <f t="shared" si="8"/>
        <v>221</v>
      </c>
      <c r="C222" s="8">
        <f>IF(LEFT(E222,12)="National Tec",MAX($C$2:C221)+1,0)</f>
        <v>0</v>
      </c>
      <c r="D222" t="s">
        <v>441</v>
      </c>
      <c r="E222" t="s">
        <v>71</v>
      </c>
      <c r="F222" t="s">
        <v>48</v>
      </c>
      <c r="G222">
        <v>87</v>
      </c>
      <c r="H222">
        <v>1988</v>
      </c>
      <c r="I222">
        <v>2019</v>
      </c>
      <c r="J222" s="5">
        <v>86809</v>
      </c>
      <c r="K222" s="5">
        <v>3825</v>
      </c>
      <c r="L222" s="5">
        <v>36</v>
      </c>
      <c r="M222" s="5">
        <v>17.3333333333333</v>
      </c>
      <c r="N222" s="5">
        <v>1</v>
      </c>
      <c r="O222" s="5">
        <v>71</v>
      </c>
      <c r="P222" s="5">
        <v>14</v>
      </c>
      <c r="Q222" s="5">
        <v>1280</v>
      </c>
      <c r="R222" s="5">
        <v>40</v>
      </c>
      <c r="S222" s="5">
        <v>2052</v>
      </c>
      <c r="T222" s="5">
        <v>3.4822233766648698</v>
      </c>
      <c r="U222" s="6">
        <v>3378</v>
      </c>
      <c r="V222" s="6">
        <v>1.1323268206039001</v>
      </c>
      <c r="W222" s="6">
        <v>82</v>
      </c>
      <c r="X222" s="7">
        <v>0.12529999999999999</v>
      </c>
      <c r="Y222" s="8">
        <v>92664</v>
      </c>
      <c r="Z222" s="8">
        <v>4373</v>
      </c>
      <c r="AA222" s="8">
        <v>39</v>
      </c>
      <c r="AB222" s="8">
        <v>18</v>
      </c>
      <c r="AC222" s="8">
        <v>1</v>
      </c>
      <c r="AD222" s="8">
        <v>72</v>
      </c>
      <c r="AE222" s="8">
        <v>14</v>
      </c>
      <c r="AF222" s="8">
        <v>1364</v>
      </c>
      <c r="AG222" s="8">
        <v>40</v>
      </c>
      <c r="AH222" s="8">
        <v>2313</v>
      </c>
      <c r="AI222" s="8">
        <v>3.5149310345681299</v>
      </c>
      <c r="AJ222" s="6">
        <v>3574</v>
      </c>
      <c r="AK222" s="6">
        <v>1.2235590374930001</v>
      </c>
      <c r="AL222" s="6">
        <v>84</v>
      </c>
      <c r="AM222">
        <v>0</v>
      </c>
      <c r="AN222">
        <v>65</v>
      </c>
      <c r="AO222" t="s">
        <v>84</v>
      </c>
      <c r="AP222">
        <v>0.35135135135135098</v>
      </c>
      <c r="AQ222" t="s">
        <v>83</v>
      </c>
      <c r="AR222">
        <v>0.17567567567567499</v>
      </c>
      <c r="AS222" t="s">
        <v>69</v>
      </c>
      <c r="AT222">
        <v>0.47297297297297197</v>
      </c>
      <c r="AU222">
        <v>388</v>
      </c>
      <c r="AV222">
        <v>342</v>
      </c>
      <c r="AW222">
        <v>55697</v>
      </c>
    </row>
    <row r="223" spans="1:49" hidden="1" x14ac:dyDescent="0.3">
      <c r="A223" s="8">
        <f t="shared" si="7"/>
        <v>87016</v>
      </c>
      <c r="B223" s="8">
        <f t="shared" si="8"/>
        <v>222</v>
      </c>
      <c r="C223" s="8">
        <f>IF(LEFT(E223,12)="National Tec",MAX($C$2:C222)+1,0)</f>
        <v>0</v>
      </c>
      <c r="D223" t="s">
        <v>352</v>
      </c>
      <c r="E223" t="s">
        <v>353</v>
      </c>
      <c r="F223" t="s">
        <v>48</v>
      </c>
      <c r="G223">
        <v>359</v>
      </c>
      <c r="H223">
        <v>1984</v>
      </c>
      <c r="I223">
        <v>2020</v>
      </c>
      <c r="J223" s="5">
        <v>87016</v>
      </c>
      <c r="K223" s="5">
        <v>10929</v>
      </c>
      <c r="L223" s="5">
        <v>38</v>
      </c>
      <c r="M223" s="5">
        <v>12.8395057580105</v>
      </c>
      <c r="N223" s="5">
        <v>15</v>
      </c>
      <c r="O223" s="5">
        <v>37</v>
      </c>
      <c r="P223" s="5">
        <v>107</v>
      </c>
      <c r="Q223" s="5">
        <v>1339</v>
      </c>
      <c r="R223" s="5">
        <v>232</v>
      </c>
      <c r="S223" s="5">
        <v>2509</v>
      </c>
      <c r="T223" s="5">
        <v>3.4813104919410902</v>
      </c>
      <c r="U223" s="6">
        <v>9828</v>
      </c>
      <c r="V223" s="6">
        <v>1.1120268620268601</v>
      </c>
      <c r="W223" s="6">
        <v>294</v>
      </c>
      <c r="X223" s="7">
        <v>0.1988</v>
      </c>
      <c r="Y223" s="8">
        <v>81544</v>
      </c>
      <c r="Z223" s="8">
        <v>13641</v>
      </c>
      <c r="AA223" s="8">
        <v>39</v>
      </c>
      <c r="AB223" s="8">
        <v>13.907026460042401</v>
      </c>
      <c r="AC223" s="8">
        <v>15</v>
      </c>
      <c r="AD223" s="8">
        <v>52</v>
      </c>
      <c r="AE223" s="8">
        <v>107</v>
      </c>
      <c r="AF223" s="8">
        <v>1658</v>
      </c>
      <c r="AG223" s="8">
        <v>232</v>
      </c>
      <c r="AH223" s="8">
        <v>2983</v>
      </c>
      <c r="AI223" s="8">
        <v>3.5631557629099899</v>
      </c>
      <c r="AJ223" s="6">
        <v>11793</v>
      </c>
      <c r="AK223" s="6">
        <v>1.15670312897481</v>
      </c>
      <c r="AL223" s="6">
        <v>309</v>
      </c>
      <c r="AM223">
        <v>0</v>
      </c>
      <c r="AN223">
        <v>87</v>
      </c>
      <c r="AO223" t="s">
        <v>91</v>
      </c>
      <c r="AP223">
        <v>0.81227436823104604</v>
      </c>
      <c r="AQ223" t="s">
        <v>110</v>
      </c>
      <c r="AR223">
        <v>2.8880866425992701E-2</v>
      </c>
      <c r="AS223" t="s">
        <v>51</v>
      </c>
      <c r="AT223">
        <v>0.93140794223826695</v>
      </c>
      <c r="AU223">
        <v>2799</v>
      </c>
      <c r="AV223">
        <v>3005</v>
      </c>
      <c r="AW223">
        <v>152312</v>
      </c>
    </row>
    <row r="224" spans="1:49" hidden="1" x14ac:dyDescent="0.3">
      <c r="A224" s="8">
        <f t="shared" si="7"/>
        <v>87374</v>
      </c>
      <c r="B224" s="8">
        <f t="shared" si="8"/>
        <v>223</v>
      </c>
      <c r="C224" s="8">
        <f>IF(LEFT(E224,12)="National Tec",MAX($C$2:C223)+1,0)</f>
        <v>0</v>
      </c>
      <c r="D224" t="s">
        <v>645</v>
      </c>
      <c r="E224" t="s">
        <v>62</v>
      </c>
      <c r="F224" t="s">
        <v>48</v>
      </c>
      <c r="G224">
        <v>159</v>
      </c>
      <c r="H224">
        <v>1985</v>
      </c>
      <c r="I224">
        <v>2020</v>
      </c>
      <c r="J224" s="5">
        <v>87374</v>
      </c>
      <c r="K224" s="5">
        <v>4668</v>
      </c>
      <c r="L224" s="5">
        <v>35</v>
      </c>
      <c r="M224" s="5">
        <v>14.9004689754689</v>
      </c>
      <c r="N224" s="5">
        <v>4</v>
      </c>
      <c r="O224" s="5">
        <v>58</v>
      </c>
      <c r="P224" s="5">
        <v>31</v>
      </c>
      <c r="Q224" s="5">
        <v>1546</v>
      </c>
      <c r="R224" s="5">
        <v>77</v>
      </c>
      <c r="S224" s="5">
        <v>2566</v>
      </c>
      <c r="T224" s="5">
        <v>3.4798350842441699</v>
      </c>
      <c r="U224" s="6">
        <v>3905</v>
      </c>
      <c r="V224" s="6">
        <v>1.1953905249679799</v>
      </c>
      <c r="W224" s="6">
        <v>130</v>
      </c>
      <c r="X224" s="7">
        <v>0.18479999999999999</v>
      </c>
      <c r="Y224" s="8">
        <v>82374</v>
      </c>
      <c r="Z224" s="8">
        <v>5726</v>
      </c>
      <c r="AA224" s="8">
        <v>40</v>
      </c>
      <c r="AB224" s="8">
        <v>16.738961038961001</v>
      </c>
      <c r="AC224" s="8">
        <v>4</v>
      </c>
      <c r="AD224" s="8">
        <v>61</v>
      </c>
      <c r="AE224" s="8">
        <v>31</v>
      </c>
      <c r="AF224" s="8">
        <v>1798</v>
      </c>
      <c r="AG224" s="8">
        <v>77</v>
      </c>
      <c r="AH224" s="8">
        <v>3114</v>
      </c>
      <c r="AI224" s="8">
        <v>3.55922236528323</v>
      </c>
      <c r="AJ224" s="6">
        <v>4395</v>
      </c>
      <c r="AK224" s="6">
        <v>1.3028441410693901</v>
      </c>
      <c r="AL224" s="6">
        <v>133</v>
      </c>
      <c r="AM224">
        <v>0</v>
      </c>
      <c r="AN224">
        <v>31</v>
      </c>
      <c r="AO224" t="s">
        <v>72</v>
      </c>
      <c r="AP224">
        <v>0.39669421487603301</v>
      </c>
      <c r="AQ224" t="s">
        <v>83</v>
      </c>
      <c r="AR224">
        <v>0.15702479338842901</v>
      </c>
      <c r="AS224" t="s">
        <v>65</v>
      </c>
      <c r="AT224">
        <v>0.44628099173553698</v>
      </c>
      <c r="AU224">
        <v>775</v>
      </c>
      <c r="AV224">
        <v>798</v>
      </c>
      <c r="AW224">
        <v>80670</v>
      </c>
    </row>
    <row r="225" spans="1:49" hidden="1" x14ac:dyDescent="0.3">
      <c r="A225" s="8">
        <f t="shared" si="7"/>
        <v>87647</v>
      </c>
      <c r="B225" s="8">
        <f t="shared" si="8"/>
        <v>224</v>
      </c>
      <c r="C225" s="8">
        <f>IF(LEFT(E225,12)="National Tec",MAX($C$2:C224)+1,0)</f>
        <v>0</v>
      </c>
      <c r="D225" t="s">
        <v>545</v>
      </c>
      <c r="E225" t="s">
        <v>47</v>
      </c>
      <c r="F225" t="s">
        <v>48</v>
      </c>
      <c r="G225">
        <v>449</v>
      </c>
      <c r="H225">
        <v>1989</v>
      </c>
      <c r="I225">
        <v>2020</v>
      </c>
      <c r="J225" s="5">
        <v>87647</v>
      </c>
      <c r="K225" s="5">
        <v>16082</v>
      </c>
      <c r="L225" s="5">
        <v>55</v>
      </c>
      <c r="M225" s="5">
        <v>20.875382328290499</v>
      </c>
      <c r="N225" s="5">
        <v>3</v>
      </c>
      <c r="O225" s="5">
        <v>4</v>
      </c>
      <c r="P225" s="5">
        <v>51</v>
      </c>
      <c r="Q225" s="5">
        <v>1489</v>
      </c>
      <c r="R225" s="5">
        <v>78</v>
      </c>
      <c r="S225" s="5">
        <v>1655</v>
      </c>
      <c r="T225" s="5">
        <v>3.4786013096279098</v>
      </c>
      <c r="U225" s="6">
        <v>14382</v>
      </c>
      <c r="V225" s="6">
        <v>1.11820330969267</v>
      </c>
      <c r="W225" s="6">
        <v>409</v>
      </c>
      <c r="X225" s="7">
        <v>0.1812</v>
      </c>
      <c r="Y225" s="8">
        <v>79053</v>
      </c>
      <c r="Z225" s="8">
        <v>19641</v>
      </c>
      <c r="AA225" s="8">
        <v>63</v>
      </c>
      <c r="AB225" s="8">
        <v>23.317232145140299</v>
      </c>
      <c r="AC225" s="8">
        <v>3</v>
      </c>
      <c r="AD225" s="8">
        <v>5</v>
      </c>
      <c r="AE225" s="8">
        <v>51</v>
      </c>
      <c r="AF225" s="8">
        <v>1854</v>
      </c>
      <c r="AG225" s="8">
        <v>78</v>
      </c>
      <c r="AH225" s="8">
        <v>2068</v>
      </c>
      <c r="AI225" s="8">
        <v>3.5748367912729799</v>
      </c>
      <c r="AJ225" s="6">
        <v>16432</v>
      </c>
      <c r="AK225" s="6">
        <v>1.1952896786757501</v>
      </c>
      <c r="AL225" s="6">
        <v>418</v>
      </c>
      <c r="AM225">
        <v>1</v>
      </c>
      <c r="AN225">
        <v>202</v>
      </c>
      <c r="AO225" t="s">
        <v>91</v>
      </c>
      <c r="AP225">
        <v>0.52427184466019405</v>
      </c>
      <c r="AQ225" t="s">
        <v>60</v>
      </c>
      <c r="AR225">
        <v>0.13834951456310601</v>
      </c>
      <c r="AS225" t="s">
        <v>51</v>
      </c>
      <c r="AT225">
        <v>0.72815533980582503</v>
      </c>
      <c r="AU225">
        <v>2730</v>
      </c>
      <c r="AV225">
        <v>3027</v>
      </c>
      <c r="AW225">
        <v>152312</v>
      </c>
    </row>
    <row r="226" spans="1:49" hidden="1" x14ac:dyDescent="0.3">
      <c r="A226" s="8">
        <f t="shared" si="7"/>
        <v>87681</v>
      </c>
      <c r="B226" s="8">
        <f t="shared" si="8"/>
        <v>225</v>
      </c>
      <c r="C226" s="8">
        <f>IF(LEFT(E226,12)="National Tec",MAX($C$2:C225)+1,0)</f>
        <v>0</v>
      </c>
      <c r="D226" t="s">
        <v>1036</v>
      </c>
      <c r="E226" t="s">
        <v>1037</v>
      </c>
      <c r="F226" t="s">
        <v>48</v>
      </c>
      <c r="G226">
        <v>75</v>
      </c>
      <c r="H226">
        <v>1997</v>
      </c>
      <c r="I226">
        <v>2009</v>
      </c>
      <c r="J226" s="5">
        <v>87681</v>
      </c>
      <c r="K226" s="5">
        <v>2955</v>
      </c>
      <c r="L226" s="5">
        <v>28</v>
      </c>
      <c r="M226" s="5">
        <v>13.772294372294301</v>
      </c>
      <c r="N226" s="5">
        <v>5</v>
      </c>
      <c r="O226" s="5">
        <v>153</v>
      </c>
      <c r="P226" s="5">
        <v>34</v>
      </c>
      <c r="Q226" s="5">
        <v>1643</v>
      </c>
      <c r="R226" s="5">
        <v>67</v>
      </c>
      <c r="S226" s="5">
        <v>2682</v>
      </c>
      <c r="T226" s="5">
        <v>3.4784638298208002</v>
      </c>
      <c r="U226" s="6">
        <v>2403</v>
      </c>
      <c r="V226" s="6">
        <v>1.22971285892634</v>
      </c>
      <c r="W226" s="6">
        <v>72</v>
      </c>
      <c r="X226" s="7">
        <v>4.7100000000000003E-2</v>
      </c>
      <c r="Y226" s="8">
        <v>100382</v>
      </c>
      <c r="Z226" s="8">
        <v>3101</v>
      </c>
      <c r="AA226" s="8">
        <v>29</v>
      </c>
      <c r="AB226" s="8">
        <v>13.789693639693599</v>
      </c>
      <c r="AC226" s="8">
        <v>5</v>
      </c>
      <c r="AD226" s="8">
        <v>161</v>
      </c>
      <c r="AE226" s="8">
        <v>34</v>
      </c>
      <c r="AF226" s="8">
        <v>1683</v>
      </c>
      <c r="AG226" s="8">
        <v>67</v>
      </c>
      <c r="AH226" s="8">
        <v>2810</v>
      </c>
      <c r="AI226" s="8">
        <v>3.4841454547553301</v>
      </c>
      <c r="AJ226" s="6">
        <v>2468</v>
      </c>
      <c r="AK226" s="6">
        <v>1.25648298217179</v>
      </c>
      <c r="AL226" s="6">
        <v>72</v>
      </c>
      <c r="AM226">
        <v>0</v>
      </c>
      <c r="AN226">
        <v>19</v>
      </c>
      <c r="AO226" t="s">
        <v>59</v>
      </c>
      <c r="AP226">
        <v>0.47761194029850701</v>
      </c>
      <c r="AQ226" t="s">
        <v>135</v>
      </c>
      <c r="AR226">
        <v>0.14925373134328301</v>
      </c>
      <c r="AS226" t="s">
        <v>51</v>
      </c>
      <c r="AT226">
        <v>1</v>
      </c>
      <c r="AU226">
        <v>3972</v>
      </c>
      <c r="AV226">
        <v>3672</v>
      </c>
      <c r="AW226">
        <v>230678</v>
      </c>
    </row>
    <row r="227" spans="1:49" hidden="1" x14ac:dyDescent="0.3">
      <c r="A227" s="8">
        <f t="shared" si="7"/>
        <v>88270</v>
      </c>
      <c r="B227" s="8">
        <f t="shared" si="8"/>
        <v>226</v>
      </c>
      <c r="C227" s="8">
        <f>IF(LEFT(E227,12)="National Tec",MAX($C$2:C226)+1,0)</f>
        <v>0</v>
      </c>
      <c r="D227" t="s">
        <v>411</v>
      </c>
      <c r="E227" t="s">
        <v>78</v>
      </c>
      <c r="F227" t="s">
        <v>48</v>
      </c>
      <c r="G227">
        <v>290</v>
      </c>
      <c r="H227">
        <v>1986</v>
      </c>
      <c r="I227">
        <v>2020</v>
      </c>
      <c r="J227" s="5">
        <v>88270</v>
      </c>
      <c r="K227" s="5">
        <v>6979</v>
      </c>
      <c r="L227" s="5">
        <v>38</v>
      </c>
      <c r="M227" s="5">
        <v>19.337139249639201</v>
      </c>
      <c r="N227" s="5">
        <v>8</v>
      </c>
      <c r="O227" s="5">
        <v>23</v>
      </c>
      <c r="P227" s="5">
        <v>42</v>
      </c>
      <c r="Q227" s="5">
        <v>613</v>
      </c>
      <c r="R227" s="5">
        <v>163</v>
      </c>
      <c r="S227" s="5">
        <v>4684</v>
      </c>
      <c r="T227" s="5">
        <v>3.4758027144005199</v>
      </c>
      <c r="U227" s="6">
        <v>5719</v>
      </c>
      <c r="V227" s="6">
        <v>1.2203182374541</v>
      </c>
      <c r="W227" s="6">
        <v>279</v>
      </c>
      <c r="X227" s="7">
        <v>0.23300000000000001</v>
      </c>
      <c r="Y227" s="8">
        <v>61558</v>
      </c>
      <c r="Z227" s="8">
        <v>9099</v>
      </c>
      <c r="AA227" s="8">
        <v>46</v>
      </c>
      <c r="AB227" s="8">
        <v>23.965685703185699</v>
      </c>
      <c r="AC227" s="8">
        <v>8</v>
      </c>
      <c r="AD227" s="8">
        <v>41</v>
      </c>
      <c r="AE227" s="8">
        <v>42</v>
      </c>
      <c r="AF227" s="8">
        <v>1011</v>
      </c>
      <c r="AG227" s="8">
        <v>163</v>
      </c>
      <c r="AH227" s="8">
        <v>5946</v>
      </c>
      <c r="AI227" s="8">
        <v>3.66445431026002</v>
      </c>
      <c r="AJ227" s="6">
        <v>6195</v>
      </c>
      <c r="AK227" s="6">
        <v>1.46876513317191</v>
      </c>
      <c r="AL227" s="6">
        <v>284</v>
      </c>
      <c r="AM227">
        <v>0</v>
      </c>
      <c r="AN227">
        <v>74</v>
      </c>
      <c r="AO227" t="s">
        <v>147</v>
      </c>
      <c r="AP227">
        <v>0.31349206349206299</v>
      </c>
      <c r="AQ227" t="s">
        <v>245</v>
      </c>
      <c r="AR227">
        <v>0.26190476190476097</v>
      </c>
      <c r="AS227" t="s">
        <v>178</v>
      </c>
      <c r="AT227">
        <v>0.37698412698412698</v>
      </c>
      <c r="AU227">
        <v>2337</v>
      </c>
      <c r="AV227">
        <v>3207</v>
      </c>
      <c r="AW227">
        <v>135836</v>
      </c>
    </row>
    <row r="228" spans="1:49" hidden="1" x14ac:dyDescent="0.3">
      <c r="A228" s="8">
        <f t="shared" si="7"/>
        <v>88745</v>
      </c>
      <c r="B228" s="8">
        <f t="shared" si="8"/>
        <v>227</v>
      </c>
      <c r="C228" s="8">
        <f>IF(LEFT(E228,12)="National Tec",MAX($C$2:C227)+1,0)</f>
        <v>0</v>
      </c>
      <c r="D228" t="s">
        <v>1038</v>
      </c>
      <c r="E228" t="s">
        <v>71</v>
      </c>
      <c r="F228" t="s">
        <v>48</v>
      </c>
      <c r="G228">
        <v>70</v>
      </c>
      <c r="H228">
        <v>1986</v>
      </c>
      <c r="I228">
        <v>2020</v>
      </c>
      <c r="J228" s="5">
        <v>88745</v>
      </c>
      <c r="K228" s="5">
        <v>1670</v>
      </c>
      <c r="L228" s="5">
        <v>24</v>
      </c>
      <c r="M228" s="5">
        <v>18.999999999999901</v>
      </c>
      <c r="N228" s="5">
        <v>20</v>
      </c>
      <c r="O228" s="5">
        <v>567</v>
      </c>
      <c r="P228" s="5">
        <v>39</v>
      </c>
      <c r="Q228" s="5">
        <v>1015</v>
      </c>
      <c r="R228" s="5">
        <v>50</v>
      </c>
      <c r="S228" s="5">
        <v>1173</v>
      </c>
      <c r="T228" s="5">
        <v>3.4737316312113702</v>
      </c>
      <c r="U228" s="6">
        <v>1112</v>
      </c>
      <c r="V228" s="6">
        <v>1.50179856115107</v>
      </c>
      <c r="W228" s="6">
        <v>68</v>
      </c>
      <c r="X228" s="7">
        <v>0.13339999999999999</v>
      </c>
      <c r="Y228" s="8">
        <v>88039</v>
      </c>
      <c r="Z228" s="8">
        <v>1927</v>
      </c>
      <c r="AA228" s="8">
        <v>27</v>
      </c>
      <c r="AB228" s="8">
        <v>21.0833333333333</v>
      </c>
      <c r="AC228" s="8">
        <v>20</v>
      </c>
      <c r="AD228" s="8">
        <v>600</v>
      </c>
      <c r="AE228" s="8">
        <v>39</v>
      </c>
      <c r="AF228" s="8">
        <v>1122</v>
      </c>
      <c r="AG228" s="8">
        <v>50</v>
      </c>
      <c r="AH228" s="8">
        <v>1330</v>
      </c>
      <c r="AI228" s="8">
        <v>3.53462948444156</v>
      </c>
      <c r="AJ228" s="6">
        <v>1171</v>
      </c>
      <c r="AK228" s="6">
        <v>1.6456020495303101</v>
      </c>
      <c r="AL228" s="6">
        <v>68</v>
      </c>
      <c r="AM228">
        <v>0</v>
      </c>
      <c r="AN228">
        <v>73</v>
      </c>
      <c r="AO228" t="s">
        <v>96</v>
      </c>
      <c r="AP228">
        <v>0.86274509803921495</v>
      </c>
      <c r="AQ228" t="s">
        <v>95</v>
      </c>
      <c r="AR228">
        <v>9.8039215686274495E-2</v>
      </c>
      <c r="AS228" t="s">
        <v>56</v>
      </c>
      <c r="AT228">
        <v>0.86274509803921495</v>
      </c>
      <c r="AU228">
        <v>285</v>
      </c>
      <c r="AV228">
        <v>282</v>
      </c>
      <c r="AW228">
        <v>50343</v>
      </c>
    </row>
    <row r="229" spans="1:49" hidden="1" x14ac:dyDescent="0.3">
      <c r="A229" s="8">
        <f t="shared" si="7"/>
        <v>88825</v>
      </c>
      <c r="B229" s="8">
        <f t="shared" si="8"/>
        <v>228</v>
      </c>
      <c r="C229" s="8">
        <f>IF(LEFT(E229,12)="National Tec",MAX($C$2:C228)+1,0)</f>
        <v>0</v>
      </c>
      <c r="D229" t="s">
        <v>1039</v>
      </c>
      <c r="E229" t="s">
        <v>112</v>
      </c>
      <c r="F229" t="s">
        <v>48</v>
      </c>
      <c r="G229">
        <v>251</v>
      </c>
      <c r="H229">
        <v>1972</v>
      </c>
      <c r="I229">
        <v>2020</v>
      </c>
      <c r="J229" s="5">
        <v>88825</v>
      </c>
      <c r="K229" s="5">
        <v>6040</v>
      </c>
      <c r="L229" s="5">
        <v>41</v>
      </c>
      <c r="M229" s="5">
        <v>17.474009667298599</v>
      </c>
      <c r="N229" s="5">
        <v>8</v>
      </c>
      <c r="O229" s="5">
        <v>33</v>
      </c>
      <c r="P229" s="5">
        <v>49</v>
      </c>
      <c r="Q229" s="5">
        <v>731</v>
      </c>
      <c r="R229" s="5">
        <v>149</v>
      </c>
      <c r="S229" s="5">
        <v>3344</v>
      </c>
      <c r="T229" s="5">
        <v>3.47343896644978</v>
      </c>
      <c r="U229" s="6">
        <v>4763</v>
      </c>
      <c r="V229" s="6">
        <v>1.2681083350829301</v>
      </c>
      <c r="W229" s="6">
        <v>213</v>
      </c>
      <c r="X229" s="7">
        <v>0.28100000000000003</v>
      </c>
      <c r="Y229" s="8">
        <v>69026</v>
      </c>
      <c r="Z229" s="8">
        <v>8401</v>
      </c>
      <c r="AA229" s="8">
        <v>52</v>
      </c>
      <c r="AB229" s="8">
        <v>19.190473276153501</v>
      </c>
      <c r="AC229" s="8">
        <v>8</v>
      </c>
      <c r="AD229" s="8">
        <v>47</v>
      </c>
      <c r="AE229" s="8">
        <v>49</v>
      </c>
      <c r="AF229" s="8">
        <v>978</v>
      </c>
      <c r="AG229" s="8">
        <v>149</v>
      </c>
      <c r="AH229" s="8">
        <v>4717</v>
      </c>
      <c r="AI229" s="8">
        <v>3.6244147444646599</v>
      </c>
      <c r="AJ229" s="6">
        <v>5781</v>
      </c>
      <c r="AK229" s="6">
        <v>1.4532087874070201</v>
      </c>
      <c r="AL229" s="6">
        <v>225</v>
      </c>
      <c r="AM229">
        <v>0</v>
      </c>
      <c r="AN229">
        <v>29</v>
      </c>
      <c r="AO229" t="s">
        <v>76</v>
      </c>
      <c r="AP229">
        <v>0.71875</v>
      </c>
      <c r="AQ229" t="s">
        <v>139</v>
      </c>
      <c r="AR229">
        <v>5.7291666666666602E-2</v>
      </c>
      <c r="AS229" t="s">
        <v>187</v>
      </c>
      <c r="AT229">
        <v>0.79166666666666596</v>
      </c>
      <c r="AU229">
        <v>1053</v>
      </c>
      <c r="AV229">
        <v>1307</v>
      </c>
      <c r="AW229">
        <v>54940</v>
      </c>
    </row>
    <row r="230" spans="1:49" hidden="1" x14ac:dyDescent="0.3">
      <c r="A230" s="8">
        <f t="shared" si="7"/>
        <v>89156</v>
      </c>
      <c r="B230" s="8">
        <f t="shared" si="8"/>
        <v>229</v>
      </c>
      <c r="C230" s="8">
        <f>IF(LEFT(E230,12)="National Tec",MAX($C$2:C229)+1,0)</f>
        <v>0</v>
      </c>
      <c r="D230" t="s">
        <v>61</v>
      </c>
      <c r="E230" t="s">
        <v>62</v>
      </c>
      <c r="F230" t="s">
        <v>48</v>
      </c>
      <c r="G230">
        <v>169</v>
      </c>
      <c r="H230">
        <v>2005</v>
      </c>
      <c r="I230">
        <v>2020</v>
      </c>
      <c r="J230" s="5">
        <v>89156</v>
      </c>
      <c r="K230" s="5">
        <v>14585</v>
      </c>
      <c r="L230" s="5">
        <v>51</v>
      </c>
      <c r="M230" s="5">
        <v>13.8064208452366</v>
      </c>
      <c r="N230" s="5">
        <v>1</v>
      </c>
      <c r="O230" s="5">
        <v>1</v>
      </c>
      <c r="P230" s="5">
        <v>19</v>
      </c>
      <c r="Q230" s="5">
        <v>4538</v>
      </c>
      <c r="R230" s="5">
        <v>21</v>
      </c>
      <c r="S230" s="5">
        <v>4550</v>
      </c>
      <c r="T230" s="5">
        <v>3.4718861236385901</v>
      </c>
      <c r="U230" s="6">
        <v>7893</v>
      </c>
      <c r="V230" s="6">
        <v>1.84783985810211</v>
      </c>
      <c r="W230" s="6">
        <v>158</v>
      </c>
      <c r="X230" s="7">
        <v>0.1114</v>
      </c>
      <c r="Y230" s="8">
        <v>95752</v>
      </c>
      <c r="Z230" s="8">
        <v>16414</v>
      </c>
      <c r="AA230" s="8">
        <v>54</v>
      </c>
      <c r="AB230" s="8">
        <v>14.7390538984579</v>
      </c>
      <c r="AC230" s="8">
        <v>1</v>
      </c>
      <c r="AD230" s="8">
        <v>1</v>
      </c>
      <c r="AE230" s="8">
        <v>19</v>
      </c>
      <c r="AF230" s="8">
        <v>4956</v>
      </c>
      <c r="AG230" s="8">
        <v>21</v>
      </c>
      <c r="AH230" s="8">
        <v>4973</v>
      </c>
      <c r="AI230" s="8">
        <v>3.5024356407513202</v>
      </c>
      <c r="AJ230" s="6">
        <v>8442</v>
      </c>
      <c r="AK230" s="6">
        <v>1.9443259891021001</v>
      </c>
      <c r="AL230" s="6">
        <v>160</v>
      </c>
      <c r="AM230">
        <v>0</v>
      </c>
      <c r="AN230">
        <v>4</v>
      </c>
      <c r="AO230" t="s">
        <v>63</v>
      </c>
      <c r="AP230">
        <v>0.23353293413173601</v>
      </c>
      <c r="AQ230" t="s">
        <v>64</v>
      </c>
      <c r="AR230">
        <v>0.20359281437125701</v>
      </c>
      <c r="AS230" t="s">
        <v>65</v>
      </c>
      <c r="AT230">
        <v>0.56287425149700598</v>
      </c>
      <c r="AU230">
        <v>286</v>
      </c>
      <c r="AV230">
        <v>261</v>
      </c>
      <c r="AW230">
        <v>44508</v>
      </c>
    </row>
    <row r="231" spans="1:49" hidden="1" x14ac:dyDescent="0.3">
      <c r="A231" s="8">
        <f t="shared" si="7"/>
        <v>89203</v>
      </c>
      <c r="B231" s="8">
        <f t="shared" si="8"/>
        <v>230</v>
      </c>
      <c r="C231" s="8">
        <f>IF(LEFT(E231,12)="National Tec",MAX($C$2:C230)+1,0)</f>
        <v>0</v>
      </c>
      <c r="D231" t="s">
        <v>1040</v>
      </c>
      <c r="E231" t="s">
        <v>143</v>
      </c>
      <c r="F231" t="s">
        <v>48</v>
      </c>
      <c r="G231">
        <v>282</v>
      </c>
      <c r="H231">
        <v>1987</v>
      </c>
      <c r="I231">
        <v>2020</v>
      </c>
      <c r="J231" s="5">
        <v>89203</v>
      </c>
      <c r="K231" s="5">
        <v>6028</v>
      </c>
      <c r="L231" s="5">
        <v>42</v>
      </c>
      <c r="M231" s="5">
        <v>15.3907422138077</v>
      </c>
      <c r="N231" s="5">
        <v>6</v>
      </c>
      <c r="O231" s="5">
        <v>57</v>
      </c>
      <c r="P231" s="5">
        <v>43</v>
      </c>
      <c r="Q231" s="5">
        <v>873</v>
      </c>
      <c r="R231" s="5">
        <v>139</v>
      </c>
      <c r="S231" s="5">
        <v>2053</v>
      </c>
      <c r="T231" s="5">
        <v>3.4716931576798098</v>
      </c>
      <c r="U231" s="6">
        <v>4428</v>
      </c>
      <c r="V231" s="6">
        <v>1.3613369467028</v>
      </c>
      <c r="W231" s="6">
        <v>219</v>
      </c>
      <c r="X231" s="7">
        <v>0.15679999999999999</v>
      </c>
      <c r="Y231" s="8">
        <v>88231</v>
      </c>
      <c r="Z231" s="8">
        <v>7149</v>
      </c>
      <c r="AA231" s="8">
        <v>47</v>
      </c>
      <c r="AB231" s="8">
        <v>15.944107367172901</v>
      </c>
      <c r="AC231" s="8">
        <v>6</v>
      </c>
      <c r="AD231" s="8">
        <v>68</v>
      </c>
      <c r="AE231" s="8">
        <v>43</v>
      </c>
      <c r="AF231" s="8">
        <v>1002</v>
      </c>
      <c r="AG231" s="8">
        <v>139</v>
      </c>
      <c r="AH231" s="8">
        <v>2371</v>
      </c>
      <c r="AI231" s="8">
        <v>3.5337216937829101</v>
      </c>
      <c r="AJ231" s="6">
        <v>4898</v>
      </c>
      <c r="AK231" s="6">
        <v>1.45957533687219</v>
      </c>
      <c r="AL231" s="6">
        <v>223</v>
      </c>
      <c r="AM231">
        <v>4</v>
      </c>
      <c r="AN231">
        <v>163</v>
      </c>
      <c r="AO231" t="s">
        <v>91</v>
      </c>
      <c r="AP231">
        <v>0.87046632124352297</v>
      </c>
      <c r="AQ231" t="s">
        <v>144</v>
      </c>
      <c r="AR231">
        <v>3.6269430051813399E-2</v>
      </c>
      <c r="AS231" t="s">
        <v>51</v>
      </c>
      <c r="AT231">
        <v>0.98963730569948105</v>
      </c>
      <c r="AU231">
        <v>3002</v>
      </c>
      <c r="AV231">
        <v>3072</v>
      </c>
      <c r="AW231">
        <v>152312</v>
      </c>
    </row>
    <row r="232" spans="1:49" hidden="1" x14ac:dyDescent="0.3">
      <c r="A232" s="8">
        <f t="shared" si="7"/>
        <v>89415</v>
      </c>
      <c r="B232" s="8">
        <f t="shared" si="8"/>
        <v>231</v>
      </c>
      <c r="C232" s="8">
        <f>IF(LEFT(E232,12)="National Tec",MAX($C$2:C231)+1,0)</f>
        <v>0</v>
      </c>
      <c r="D232" t="s">
        <v>1041</v>
      </c>
      <c r="E232" t="s">
        <v>115</v>
      </c>
      <c r="F232" t="s">
        <v>48</v>
      </c>
      <c r="G232">
        <v>94</v>
      </c>
      <c r="H232">
        <v>1992</v>
      </c>
      <c r="I232">
        <v>2020</v>
      </c>
      <c r="J232" s="5">
        <v>89415</v>
      </c>
      <c r="K232" s="5">
        <v>7616</v>
      </c>
      <c r="L232" s="5">
        <v>40</v>
      </c>
      <c r="M232" s="5">
        <v>13.708344433344401</v>
      </c>
      <c r="N232" s="5">
        <v>1</v>
      </c>
      <c r="O232" s="5">
        <v>10</v>
      </c>
      <c r="P232" s="5">
        <v>29</v>
      </c>
      <c r="Q232" s="5">
        <v>2978</v>
      </c>
      <c r="R232" s="5">
        <v>45</v>
      </c>
      <c r="S232" s="5">
        <v>3816</v>
      </c>
      <c r="T232" s="5">
        <v>3.47060619250139</v>
      </c>
      <c r="U232" s="6">
        <v>7120</v>
      </c>
      <c r="V232" s="6">
        <v>1.06966292134831</v>
      </c>
      <c r="W232" s="6">
        <v>88</v>
      </c>
      <c r="X232" s="7">
        <v>8.4900000000000003E-2</v>
      </c>
      <c r="Y232" s="8">
        <v>98491</v>
      </c>
      <c r="Z232" s="8">
        <v>8323</v>
      </c>
      <c r="AA232" s="8">
        <v>42</v>
      </c>
      <c r="AB232" s="8">
        <v>14.482586857586799</v>
      </c>
      <c r="AC232" s="8">
        <v>1</v>
      </c>
      <c r="AD232" s="8">
        <v>10</v>
      </c>
      <c r="AE232" s="8">
        <v>29</v>
      </c>
      <c r="AF232" s="8">
        <v>3156</v>
      </c>
      <c r="AG232" s="8">
        <v>45</v>
      </c>
      <c r="AH232" s="8">
        <v>4063</v>
      </c>
      <c r="AI232" s="8">
        <v>3.4913603757307001</v>
      </c>
      <c r="AJ232" s="6">
        <v>7629</v>
      </c>
      <c r="AK232" s="6">
        <v>1.09096867217197</v>
      </c>
      <c r="AL232" s="6">
        <v>89</v>
      </c>
      <c r="AM232">
        <v>0</v>
      </c>
      <c r="AN232">
        <v>94</v>
      </c>
      <c r="AO232" t="s">
        <v>49</v>
      </c>
      <c r="AP232">
        <v>0.484375</v>
      </c>
      <c r="AQ232" t="s">
        <v>60</v>
      </c>
      <c r="AR232">
        <v>0.140625</v>
      </c>
      <c r="AS232" t="s">
        <v>51</v>
      </c>
      <c r="AT232">
        <v>0.84375</v>
      </c>
      <c r="AU232">
        <v>2152</v>
      </c>
      <c r="AV232">
        <v>1999</v>
      </c>
      <c r="AW232">
        <v>69094</v>
      </c>
    </row>
    <row r="233" spans="1:49" hidden="1" x14ac:dyDescent="0.3">
      <c r="A233" s="8">
        <f t="shared" si="7"/>
        <v>89723</v>
      </c>
      <c r="B233" s="8">
        <f t="shared" si="8"/>
        <v>232</v>
      </c>
      <c r="C233" s="8">
        <f>IF(LEFT(E233,12)="National Tec",MAX($C$2:C232)+1,0)</f>
        <v>0</v>
      </c>
      <c r="D233" t="s">
        <v>490</v>
      </c>
      <c r="E233" t="s">
        <v>71</v>
      </c>
      <c r="F233" t="s">
        <v>48</v>
      </c>
      <c r="G233">
        <v>79</v>
      </c>
      <c r="H233">
        <v>1975</v>
      </c>
      <c r="I233">
        <v>2018</v>
      </c>
      <c r="J233" s="5">
        <v>89723</v>
      </c>
      <c r="K233" s="5">
        <v>3572</v>
      </c>
      <c r="L233" s="5">
        <v>31</v>
      </c>
      <c r="M233" s="5">
        <v>16.376190476190398</v>
      </c>
      <c r="N233" s="5">
        <v>21</v>
      </c>
      <c r="O233" s="5">
        <v>217</v>
      </c>
      <c r="P233" s="5">
        <v>31</v>
      </c>
      <c r="Q233" s="5">
        <v>407</v>
      </c>
      <c r="R233" s="5">
        <v>66</v>
      </c>
      <c r="S233" s="5">
        <v>3000</v>
      </c>
      <c r="T233" s="5">
        <v>3.4691729397997202</v>
      </c>
      <c r="U233" s="6">
        <v>3124</v>
      </c>
      <c r="V233" s="6">
        <v>1.1434058898847601</v>
      </c>
      <c r="W233" s="6">
        <v>69</v>
      </c>
      <c r="X233" s="7">
        <v>9.4100000000000003E-2</v>
      </c>
      <c r="Y233" s="8">
        <v>92869</v>
      </c>
      <c r="Z233" s="8">
        <v>3943</v>
      </c>
      <c r="AA233" s="8">
        <v>35</v>
      </c>
      <c r="AB233" s="8">
        <v>17.376190476190398</v>
      </c>
      <c r="AC233" s="8">
        <v>21</v>
      </c>
      <c r="AD233" s="8">
        <v>225</v>
      </c>
      <c r="AE233" s="8">
        <v>31</v>
      </c>
      <c r="AF233" s="8">
        <v>455</v>
      </c>
      <c r="AG233" s="8">
        <v>66</v>
      </c>
      <c r="AH233" s="8">
        <v>3277</v>
      </c>
      <c r="AI233" s="8">
        <v>3.5140840002652598</v>
      </c>
      <c r="AJ233" s="6">
        <v>3306</v>
      </c>
      <c r="AK233" s="6">
        <v>1.19267997580157</v>
      </c>
      <c r="AL233" s="6">
        <v>71</v>
      </c>
      <c r="AM233">
        <v>0</v>
      </c>
      <c r="AN233">
        <v>98</v>
      </c>
      <c r="AO233" t="s">
        <v>95</v>
      </c>
      <c r="AP233">
        <v>0.628571428571428</v>
      </c>
      <c r="AQ233" t="s">
        <v>60</v>
      </c>
      <c r="AR233">
        <v>0.25714285714285701</v>
      </c>
      <c r="AS233" t="s">
        <v>97</v>
      </c>
      <c r="AT233">
        <v>0.628571428571428</v>
      </c>
      <c r="AU233">
        <v>374</v>
      </c>
      <c r="AV233">
        <v>355</v>
      </c>
      <c r="AW233">
        <v>48453</v>
      </c>
    </row>
    <row r="234" spans="1:49" hidden="1" x14ac:dyDescent="0.3">
      <c r="A234" s="8">
        <f t="shared" si="7"/>
        <v>89938</v>
      </c>
      <c r="B234" s="8">
        <f t="shared" si="8"/>
        <v>233</v>
      </c>
      <c r="C234" s="8">
        <f>IF(LEFT(E234,12)="National Tec",MAX($C$2:C233)+1,0)</f>
        <v>0</v>
      </c>
      <c r="D234" t="s">
        <v>518</v>
      </c>
      <c r="E234" t="s">
        <v>71</v>
      </c>
      <c r="F234" t="s">
        <v>48</v>
      </c>
      <c r="G234">
        <v>442</v>
      </c>
      <c r="H234">
        <v>1993</v>
      </c>
      <c r="I234">
        <v>2020</v>
      </c>
      <c r="J234" s="5">
        <v>89938</v>
      </c>
      <c r="K234" s="5">
        <v>9559</v>
      </c>
      <c r="L234" s="5">
        <v>47</v>
      </c>
      <c r="M234" s="5">
        <v>18.812004379697399</v>
      </c>
      <c r="N234" s="5">
        <v>3</v>
      </c>
      <c r="O234" s="5">
        <v>1</v>
      </c>
      <c r="P234" s="5">
        <v>163</v>
      </c>
      <c r="Q234" s="5">
        <v>3898</v>
      </c>
      <c r="R234" s="5">
        <v>224</v>
      </c>
      <c r="S234" s="5">
        <v>4266</v>
      </c>
      <c r="T234" s="5">
        <v>3.4683265907093599</v>
      </c>
      <c r="U234" s="6">
        <v>8244</v>
      </c>
      <c r="V234" s="6">
        <v>1.15950994662785</v>
      </c>
      <c r="W234" s="6">
        <v>350</v>
      </c>
      <c r="X234" s="7">
        <v>0.32040000000000002</v>
      </c>
      <c r="Y234" s="8">
        <v>67852</v>
      </c>
      <c r="Z234" s="8">
        <v>14066</v>
      </c>
      <c r="AA234" s="8">
        <v>59</v>
      </c>
      <c r="AB234" s="8">
        <v>22.982995509457801</v>
      </c>
      <c r="AC234" s="8">
        <v>3</v>
      </c>
      <c r="AD234" s="8">
        <v>1</v>
      </c>
      <c r="AE234" s="8">
        <v>163</v>
      </c>
      <c r="AF234" s="8">
        <v>5932</v>
      </c>
      <c r="AG234" s="8">
        <v>224</v>
      </c>
      <c r="AH234" s="8">
        <v>6453</v>
      </c>
      <c r="AI234" s="8">
        <v>3.6303183916833102</v>
      </c>
      <c r="AJ234" s="6">
        <v>9547</v>
      </c>
      <c r="AK234" s="6">
        <v>1.47334241122865</v>
      </c>
      <c r="AL234" s="6">
        <v>375</v>
      </c>
      <c r="AM234">
        <v>0</v>
      </c>
      <c r="AN234">
        <v>111</v>
      </c>
      <c r="AO234" t="s">
        <v>91</v>
      </c>
      <c r="AP234">
        <v>0.41064638783269902</v>
      </c>
      <c r="AQ234" t="s">
        <v>144</v>
      </c>
      <c r="AR234">
        <v>0.16349809885931499</v>
      </c>
      <c r="AS234" t="s">
        <v>51</v>
      </c>
      <c r="AT234">
        <v>0.87452471482889704</v>
      </c>
      <c r="AU234">
        <v>2409</v>
      </c>
      <c r="AV234">
        <v>3097</v>
      </c>
      <c r="AW234">
        <v>152312</v>
      </c>
    </row>
    <row r="235" spans="1:49" hidden="1" x14ac:dyDescent="0.3">
      <c r="A235" s="8">
        <f t="shared" si="7"/>
        <v>90228</v>
      </c>
      <c r="B235" s="8">
        <f t="shared" si="8"/>
        <v>234</v>
      </c>
      <c r="C235" s="8">
        <f>IF(LEFT(E235,12)="National Tec",MAX($C$2:C234)+1,0)</f>
        <v>0</v>
      </c>
      <c r="D235" t="s">
        <v>812</v>
      </c>
      <c r="E235" t="s">
        <v>112</v>
      </c>
      <c r="F235" t="s">
        <v>48</v>
      </c>
      <c r="G235">
        <v>542</v>
      </c>
      <c r="H235">
        <v>1969</v>
      </c>
      <c r="I235">
        <v>2020</v>
      </c>
      <c r="J235" s="5">
        <v>90228</v>
      </c>
      <c r="K235" s="5">
        <v>19782</v>
      </c>
      <c r="L235" s="5">
        <v>47</v>
      </c>
      <c r="M235" s="5">
        <v>18.578132978920699</v>
      </c>
      <c r="N235" s="5">
        <v>39</v>
      </c>
      <c r="O235" s="5">
        <v>10</v>
      </c>
      <c r="P235" s="5">
        <v>100</v>
      </c>
      <c r="Q235" s="5">
        <v>307</v>
      </c>
      <c r="R235" s="5">
        <v>397</v>
      </c>
      <c r="S235" s="5">
        <v>4806</v>
      </c>
      <c r="T235" s="5">
        <v>3.4670894374836498</v>
      </c>
      <c r="U235" s="6">
        <v>17056</v>
      </c>
      <c r="V235" s="6">
        <v>1.1598264540337699</v>
      </c>
      <c r="W235" s="6">
        <v>412</v>
      </c>
      <c r="X235" s="7">
        <v>0.1792</v>
      </c>
      <c r="Y235" s="8">
        <v>71350</v>
      </c>
      <c r="Z235" s="8">
        <v>24101</v>
      </c>
      <c r="AA235" s="8">
        <v>55</v>
      </c>
      <c r="AB235" s="8">
        <v>20.9360694868572</v>
      </c>
      <c r="AC235" s="8">
        <v>39</v>
      </c>
      <c r="AD235" s="8">
        <v>23</v>
      </c>
      <c r="AE235" s="8">
        <v>100</v>
      </c>
      <c r="AF235" s="8">
        <v>337</v>
      </c>
      <c r="AG235" s="8">
        <v>397</v>
      </c>
      <c r="AH235" s="8">
        <v>6279</v>
      </c>
      <c r="AI235" s="8">
        <v>3.6122530559345898</v>
      </c>
      <c r="AJ235" s="6">
        <v>19386</v>
      </c>
      <c r="AK235" s="6">
        <v>1.24321675435881</v>
      </c>
      <c r="AL235" s="6">
        <v>424</v>
      </c>
      <c r="AM235">
        <v>1</v>
      </c>
      <c r="AN235">
        <v>210</v>
      </c>
      <c r="AO235" t="s">
        <v>91</v>
      </c>
      <c r="AP235">
        <v>0.67466666666666597</v>
      </c>
      <c r="AQ235" t="s">
        <v>49</v>
      </c>
      <c r="AR235">
        <v>5.0666666666666603E-2</v>
      </c>
      <c r="AS235" t="s">
        <v>51</v>
      </c>
      <c r="AT235">
        <v>0.93866666666666598</v>
      </c>
      <c r="AU235">
        <v>2507</v>
      </c>
      <c r="AV235">
        <v>3106</v>
      </c>
      <c r="AW235">
        <v>152312</v>
      </c>
    </row>
    <row r="236" spans="1:49" hidden="1" x14ac:dyDescent="0.3">
      <c r="A236" s="8">
        <f t="shared" si="7"/>
        <v>90678</v>
      </c>
      <c r="B236" s="8">
        <f t="shared" si="8"/>
        <v>235</v>
      </c>
      <c r="C236" s="8">
        <f>IF(LEFT(E236,12)="National Tec",MAX($C$2:C235)+1,0)</f>
        <v>0</v>
      </c>
      <c r="D236" t="s">
        <v>579</v>
      </c>
      <c r="E236" t="s">
        <v>71</v>
      </c>
      <c r="F236" t="s">
        <v>48</v>
      </c>
      <c r="G236">
        <v>92</v>
      </c>
      <c r="H236">
        <v>1984</v>
      </c>
      <c r="I236">
        <v>2020</v>
      </c>
      <c r="J236" s="5">
        <v>90678</v>
      </c>
      <c r="K236" s="5">
        <v>3737</v>
      </c>
      <c r="L236" s="5">
        <v>32</v>
      </c>
      <c r="M236" s="5">
        <v>16.108333333333299</v>
      </c>
      <c r="N236" s="5">
        <v>2</v>
      </c>
      <c r="O236" s="5">
        <v>47</v>
      </c>
      <c r="P236" s="5">
        <v>44</v>
      </c>
      <c r="Q236" s="5">
        <v>2009</v>
      </c>
      <c r="R236" s="5">
        <v>65</v>
      </c>
      <c r="S236" s="5">
        <v>2523</v>
      </c>
      <c r="T236" s="5">
        <v>3.4651315607478099</v>
      </c>
      <c r="U236" s="6">
        <v>3128</v>
      </c>
      <c r="V236" s="6">
        <v>1.1946930946291501</v>
      </c>
      <c r="W236" s="6">
        <v>83</v>
      </c>
      <c r="X236" s="7">
        <v>8.6300000000000002E-2</v>
      </c>
      <c r="Y236" s="8">
        <v>94554</v>
      </c>
      <c r="Z236" s="8">
        <v>4090</v>
      </c>
      <c r="AA236" s="8">
        <v>33</v>
      </c>
      <c r="AB236" s="8">
        <v>17.758333333333301</v>
      </c>
      <c r="AC236" s="8">
        <v>2</v>
      </c>
      <c r="AD236" s="8">
        <v>52</v>
      </c>
      <c r="AE236" s="8">
        <v>44</v>
      </c>
      <c r="AF236" s="8">
        <v>2234</v>
      </c>
      <c r="AG236" s="8">
        <v>65</v>
      </c>
      <c r="AH236" s="8">
        <v>2797</v>
      </c>
      <c r="AI236" s="8">
        <v>3.5073331654978701</v>
      </c>
      <c r="AJ236" s="6">
        <v>3250</v>
      </c>
      <c r="AK236" s="6">
        <v>1.2584615384615301</v>
      </c>
      <c r="AL236" s="6">
        <v>85</v>
      </c>
      <c r="AM236">
        <v>0</v>
      </c>
      <c r="AN236">
        <v>69</v>
      </c>
      <c r="AO236" t="s">
        <v>245</v>
      </c>
      <c r="AP236">
        <v>0.93023255813953398</v>
      </c>
      <c r="AQ236" t="s">
        <v>95</v>
      </c>
      <c r="AR236">
        <v>2.3255813953488299E-2</v>
      </c>
      <c r="AS236" t="s">
        <v>65</v>
      </c>
      <c r="AT236">
        <v>0.93023255813953398</v>
      </c>
      <c r="AU236">
        <v>755</v>
      </c>
      <c r="AV236">
        <v>693</v>
      </c>
      <c r="AW236">
        <v>87137</v>
      </c>
    </row>
    <row r="237" spans="1:49" hidden="1" x14ac:dyDescent="0.3">
      <c r="A237" s="8">
        <f t="shared" si="7"/>
        <v>91118</v>
      </c>
      <c r="B237" s="8">
        <f t="shared" si="8"/>
        <v>236</v>
      </c>
      <c r="C237" s="8">
        <f>IF(LEFT(E237,12)="National Tec",MAX($C$2:C236)+1,0)</f>
        <v>0</v>
      </c>
      <c r="D237" t="s">
        <v>1042</v>
      </c>
      <c r="E237" t="s">
        <v>676</v>
      </c>
      <c r="F237" t="s">
        <v>48</v>
      </c>
      <c r="G237">
        <v>84</v>
      </c>
      <c r="H237">
        <v>1989</v>
      </c>
      <c r="I237">
        <v>2019</v>
      </c>
      <c r="J237" s="5">
        <v>91118</v>
      </c>
      <c r="K237" s="5">
        <v>5274</v>
      </c>
      <c r="L237" s="5">
        <v>33</v>
      </c>
      <c r="M237" s="5">
        <v>15.506349206349199</v>
      </c>
      <c r="N237" s="5">
        <v>1</v>
      </c>
      <c r="O237" s="5">
        <v>114</v>
      </c>
      <c r="P237" s="5">
        <v>16</v>
      </c>
      <c r="Q237" s="5">
        <v>535</v>
      </c>
      <c r="R237" s="5">
        <v>49</v>
      </c>
      <c r="S237" s="5">
        <v>2800</v>
      </c>
      <c r="T237" s="5">
        <v>3.4630838652936</v>
      </c>
      <c r="U237" s="6">
        <v>3919</v>
      </c>
      <c r="V237" s="6">
        <v>1.34575146721102</v>
      </c>
      <c r="W237" s="6">
        <v>76</v>
      </c>
      <c r="X237" s="7">
        <v>6.7000000000000004E-2</v>
      </c>
      <c r="Y237" s="8">
        <v>99430</v>
      </c>
      <c r="Z237" s="8">
        <v>5653</v>
      </c>
      <c r="AA237" s="8">
        <v>34</v>
      </c>
      <c r="AB237" s="8">
        <v>16.932539682539598</v>
      </c>
      <c r="AC237" s="8">
        <v>1</v>
      </c>
      <c r="AD237" s="8">
        <v>114</v>
      </c>
      <c r="AE237" s="8">
        <v>16</v>
      </c>
      <c r="AF237" s="8">
        <v>577</v>
      </c>
      <c r="AG237" s="8">
        <v>49</v>
      </c>
      <c r="AH237" s="8">
        <v>2993</v>
      </c>
      <c r="AI237" s="8">
        <v>3.4877393994300898</v>
      </c>
      <c r="AJ237" s="6">
        <v>4063</v>
      </c>
      <c r="AK237" s="6">
        <v>1.3913364508983499</v>
      </c>
      <c r="AL237" s="6">
        <v>76</v>
      </c>
      <c r="AM237">
        <v>0</v>
      </c>
      <c r="AN237">
        <v>42</v>
      </c>
      <c r="AO237" t="s">
        <v>73</v>
      </c>
      <c r="AP237">
        <v>0.65714285714285703</v>
      </c>
      <c r="AQ237" t="s">
        <v>54</v>
      </c>
      <c r="AR237">
        <v>0.128571428571428</v>
      </c>
      <c r="AS237" t="s">
        <v>65</v>
      </c>
      <c r="AT237">
        <v>0.7</v>
      </c>
      <c r="AU237">
        <v>392</v>
      </c>
      <c r="AV237">
        <v>361</v>
      </c>
      <c r="AW237">
        <v>32198</v>
      </c>
    </row>
    <row r="238" spans="1:49" x14ac:dyDescent="0.3">
      <c r="A238" s="8">
        <f t="shared" si="7"/>
        <v>91193</v>
      </c>
      <c r="B238" s="8">
        <f t="shared" si="8"/>
        <v>237</v>
      </c>
      <c r="C238" s="8">
        <f>IF(LEFT(E238,12)="National Tec",MAX($C$2:C237)+1,0)</f>
        <v>26</v>
      </c>
      <c r="D238" t="s">
        <v>963</v>
      </c>
      <c r="E238" t="s">
        <v>53</v>
      </c>
      <c r="F238" t="s">
        <v>48</v>
      </c>
      <c r="G238">
        <v>86</v>
      </c>
      <c r="H238">
        <v>1981</v>
      </c>
      <c r="I238">
        <v>2019</v>
      </c>
      <c r="J238" s="5">
        <v>91193</v>
      </c>
      <c r="K238" s="5">
        <v>1369</v>
      </c>
      <c r="L238" s="5">
        <v>19</v>
      </c>
      <c r="M238" s="5">
        <v>17</v>
      </c>
      <c r="N238" s="5">
        <v>49</v>
      </c>
      <c r="O238" s="5">
        <v>964</v>
      </c>
      <c r="P238" s="5">
        <v>68</v>
      </c>
      <c r="Q238" s="5">
        <v>1147</v>
      </c>
      <c r="R238" s="5">
        <v>86</v>
      </c>
      <c r="S238" s="5">
        <v>1369</v>
      </c>
      <c r="T238" s="5">
        <v>3.4628203767538901</v>
      </c>
      <c r="U238" s="6">
        <v>1046</v>
      </c>
      <c r="V238" s="6">
        <v>1.3087954110898601</v>
      </c>
      <c r="W238" s="6">
        <v>65</v>
      </c>
      <c r="X238" s="7">
        <v>0.1368</v>
      </c>
      <c r="Y238" s="8">
        <v>93496</v>
      </c>
      <c r="Z238" s="8">
        <v>1586</v>
      </c>
      <c r="AA238" s="8">
        <v>21</v>
      </c>
      <c r="AB238" s="8">
        <v>17.5</v>
      </c>
      <c r="AC238" s="8">
        <v>49</v>
      </c>
      <c r="AD238" s="8">
        <v>1066</v>
      </c>
      <c r="AE238" s="8">
        <v>68</v>
      </c>
      <c r="AF238" s="8">
        <v>1264</v>
      </c>
      <c r="AG238" s="8">
        <v>86</v>
      </c>
      <c r="AH238" s="8">
        <v>1586</v>
      </c>
      <c r="AI238" s="8">
        <v>3.5115621529849599</v>
      </c>
      <c r="AJ238" s="6">
        <v>1112</v>
      </c>
      <c r="AK238" s="6">
        <v>1.4262589928057501</v>
      </c>
      <c r="AL238" s="6">
        <v>69</v>
      </c>
      <c r="AM238">
        <v>0</v>
      </c>
      <c r="AN238">
        <v>11</v>
      </c>
      <c r="AO238" t="s">
        <v>127</v>
      </c>
      <c r="AP238">
        <v>0.95348837209302295</v>
      </c>
      <c r="AQ238" t="s">
        <v>162</v>
      </c>
      <c r="AR238">
        <v>4.6511627906976702E-2</v>
      </c>
      <c r="AS238" t="s">
        <v>69</v>
      </c>
      <c r="AT238">
        <v>0.95348837209302295</v>
      </c>
      <c r="AU238">
        <v>669</v>
      </c>
      <c r="AV238">
        <v>634</v>
      </c>
      <c r="AW238">
        <v>87535</v>
      </c>
    </row>
    <row r="239" spans="1:49" hidden="1" x14ac:dyDescent="0.3">
      <c r="A239" s="8">
        <f t="shared" si="7"/>
        <v>91831</v>
      </c>
      <c r="B239" s="8">
        <f t="shared" si="8"/>
        <v>238</v>
      </c>
      <c r="C239" s="8">
        <f>IF(LEFT(E239,12)="National Tec",MAX($C$2:C238)+1,0)</f>
        <v>0</v>
      </c>
      <c r="D239" t="s">
        <v>391</v>
      </c>
      <c r="E239" t="s">
        <v>47</v>
      </c>
      <c r="F239" t="s">
        <v>48</v>
      </c>
      <c r="G239">
        <v>279</v>
      </c>
      <c r="H239">
        <v>1992</v>
      </c>
      <c r="I239">
        <v>2020</v>
      </c>
      <c r="J239" s="5">
        <v>91831</v>
      </c>
      <c r="K239" s="5">
        <v>12518</v>
      </c>
      <c r="L239" s="5">
        <v>50</v>
      </c>
      <c r="M239" s="5">
        <v>16.6163473519528</v>
      </c>
      <c r="N239" s="5">
        <v>2</v>
      </c>
      <c r="O239" s="5">
        <v>1</v>
      </c>
      <c r="P239" s="5">
        <v>34</v>
      </c>
      <c r="Q239" s="5">
        <v>2390</v>
      </c>
      <c r="R239" s="5">
        <v>119</v>
      </c>
      <c r="S239" s="5">
        <v>5811</v>
      </c>
      <c r="T239" s="5">
        <v>3.4604717807573202</v>
      </c>
      <c r="U239" s="6">
        <v>10715</v>
      </c>
      <c r="V239" s="6">
        <v>1.1682687820811899</v>
      </c>
      <c r="W239" s="6">
        <v>261</v>
      </c>
      <c r="X239" s="7">
        <v>0.1221</v>
      </c>
      <c r="Y239" s="8">
        <v>96302</v>
      </c>
      <c r="Z239" s="8">
        <v>14259</v>
      </c>
      <c r="AA239" s="8">
        <v>54</v>
      </c>
      <c r="AB239" s="8">
        <v>17.616617914723399</v>
      </c>
      <c r="AC239" s="8">
        <v>2</v>
      </c>
      <c r="AD239" s="8">
        <v>1</v>
      </c>
      <c r="AE239" s="8">
        <v>34</v>
      </c>
      <c r="AF239" s="8">
        <v>2666</v>
      </c>
      <c r="AG239" s="8">
        <v>119</v>
      </c>
      <c r="AH239" s="8">
        <v>6713</v>
      </c>
      <c r="AI239" s="8">
        <v>3.5002058068459401</v>
      </c>
      <c r="AJ239" s="6">
        <v>11435</v>
      </c>
      <c r="AK239" s="6">
        <v>1.2469610843900301</v>
      </c>
      <c r="AL239" s="6">
        <v>263</v>
      </c>
      <c r="AM239">
        <v>0</v>
      </c>
      <c r="AN239">
        <v>98</v>
      </c>
      <c r="AO239" t="s">
        <v>59</v>
      </c>
      <c r="AP239">
        <v>0.37552742616033702</v>
      </c>
      <c r="AQ239" t="s">
        <v>195</v>
      </c>
      <c r="AR239">
        <v>0.13502109704641299</v>
      </c>
      <c r="AS239" t="s">
        <v>51</v>
      </c>
      <c r="AT239">
        <v>0.71729957805907096</v>
      </c>
      <c r="AU239">
        <v>3826</v>
      </c>
      <c r="AV239">
        <v>3834</v>
      </c>
      <c r="AW239">
        <v>230678</v>
      </c>
    </row>
    <row r="240" spans="1:49" hidden="1" x14ac:dyDescent="0.3">
      <c r="A240" s="8">
        <f t="shared" si="7"/>
        <v>91981</v>
      </c>
      <c r="B240" s="8">
        <f t="shared" si="8"/>
        <v>239</v>
      </c>
      <c r="C240" s="8">
        <f>IF(LEFT(E240,12)="National Tec",MAX($C$2:C239)+1,0)</f>
        <v>0</v>
      </c>
      <c r="D240" t="s">
        <v>584</v>
      </c>
      <c r="E240" t="s">
        <v>143</v>
      </c>
      <c r="F240" t="s">
        <v>48</v>
      </c>
      <c r="G240">
        <v>177</v>
      </c>
      <c r="H240">
        <v>1993</v>
      </c>
      <c r="I240">
        <v>2019</v>
      </c>
      <c r="J240" s="5">
        <v>91981</v>
      </c>
      <c r="K240" s="5">
        <v>4472</v>
      </c>
      <c r="L240" s="5">
        <v>40</v>
      </c>
      <c r="M240" s="5">
        <v>19.187276612276602</v>
      </c>
      <c r="N240" s="5">
        <v>7</v>
      </c>
      <c r="O240" s="5">
        <v>38</v>
      </c>
      <c r="P240" s="5">
        <v>38</v>
      </c>
      <c r="Q240" s="5">
        <v>1027</v>
      </c>
      <c r="R240" s="5">
        <v>94</v>
      </c>
      <c r="S240" s="5">
        <v>1955</v>
      </c>
      <c r="T240" s="5">
        <v>3.45995756352769</v>
      </c>
      <c r="U240" s="6">
        <v>3495</v>
      </c>
      <c r="V240" s="6">
        <v>1.27954220314735</v>
      </c>
      <c r="W240" s="6">
        <v>153</v>
      </c>
      <c r="X240" s="7">
        <v>0.1179</v>
      </c>
      <c r="Y240" s="8">
        <v>96424</v>
      </c>
      <c r="Z240" s="8">
        <v>5070</v>
      </c>
      <c r="AA240" s="8">
        <v>42</v>
      </c>
      <c r="AB240" s="8">
        <v>20.300301822360598</v>
      </c>
      <c r="AC240" s="8">
        <v>7</v>
      </c>
      <c r="AD240" s="8">
        <v>38</v>
      </c>
      <c r="AE240" s="8">
        <v>38</v>
      </c>
      <c r="AF240" s="8">
        <v>1221</v>
      </c>
      <c r="AG240" s="8">
        <v>94</v>
      </c>
      <c r="AH240" s="8">
        <v>2254</v>
      </c>
      <c r="AI240" s="8">
        <v>3.4996824984851398</v>
      </c>
      <c r="AJ240" s="6">
        <v>3641</v>
      </c>
      <c r="AK240" s="6">
        <v>1.39247459489151</v>
      </c>
      <c r="AL240" s="6">
        <v>159</v>
      </c>
      <c r="AM240">
        <v>0</v>
      </c>
      <c r="AN240">
        <v>34</v>
      </c>
      <c r="AO240" t="s">
        <v>585</v>
      </c>
      <c r="AP240">
        <v>0.78064516129032202</v>
      </c>
      <c r="AQ240" t="s">
        <v>281</v>
      </c>
      <c r="AR240">
        <v>4.5161290322580601E-2</v>
      </c>
      <c r="AS240" t="s">
        <v>51</v>
      </c>
      <c r="AT240">
        <v>0.96129032258064495</v>
      </c>
      <c r="AU240">
        <v>247</v>
      </c>
      <c r="AV240">
        <v>248</v>
      </c>
      <c r="AW240">
        <v>33662</v>
      </c>
    </row>
    <row r="241" spans="1:49" hidden="1" x14ac:dyDescent="0.3">
      <c r="A241" s="8">
        <f t="shared" si="7"/>
        <v>92237</v>
      </c>
      <c r="B241" s="8">
        <f t="shared" si="8"/>
        <v>240</v>
      </c>
      <c r="C241" s="8">
        <f>IF(LEFT(E241,12)="National Tec",MAX($C$2:C240)+1,0)</f>
        <v>0</v>
      </c>
      <c r="D241" t="s">
        <v>372</v>
      </c>
      <c r="E241" t="s">
        <v>122</v>
      </c>
      <c r="F241" t="s">
        <v>48</v>
      </c>
      <c r="G241">
        <v>261</v>
      </c>
      <c r="H241">
        <v>2001</v>
      </c>
      <c r="I241">
        <v>2020</v>
      </c>
      <c r="J241" s="5">
        <v>92237</v>
      </c>
      <c r="K241" s="5">
        <v>6274</v>
      </c>
      <c r="L241" s="5">
        <v>39</v>
      </c>
      <c r="M241" s="5">
        <v>16.985462029170201</v>
      </c>
      <c r="N241" s="5">
        <v>3</v>
      </c>
      <c r="O241" s="5">
        <v>20</v>
      </c>
      <c r="P241" s="5">
        <v>61</v>
      </c>
      <c r="Q241" s="5">
        <v>1291</v>
      </c>
      <c r="R241" s="5">
        <v>105</v>
      </c>
      <c r="S241" s="5">
        <v>2979</v>
      </c>
      <c r="T241" s="5">
        <v>3.4589518030380901</v>
      </c>
      <c r="U241" s="6">
        <v>5489</v>
      </c>
      <c r="V241" s="6">
        <v>1.1430132993259201</v>
      </c>
      <c r="W241" s="6">
        <v>223</v>
      </c>
      <c r="X241" s="7">
        <v>0.12790000000000001</v>
      </c>
      <c r="Y241" s="8">
        <v>98112</v>
      </c>
      <c r="Z241" s="8">
        <v>7194</v>
      </c>
      <c r="AA241" s="8">
        <v>41</v>
      </c>
      <c r="AB241" s="8">
        <v>17.487734756442901</v>
      </c>
      <c r="AC241" s="8">
        <v>3</v>
      </c>
      <c r="AD241" s="8">
        <v>21</v>
      </c>
      <c r="AE241" s="8">
        <v>61</v>
      </c>
      <c r="AF241" s="8">
        <v>1489</v>
      </c>
      <c r="AG241" s="8">
        <v>105</v>
      </c>
      <c r="AH241" s="8">
        <v>3314</v>
      </c>
      <c r="AI241" s="8">
        <v>3.49288461817242</v>
      </c>
      <c r="AJ241" s="6">
        <v>6102</v>
      </c>
      <c r="AK241" s="6">
        <v>1.1789577187807201</v>
      </c>
      <c r="AL241" s="6">
        <v>229</v>
      </c>
      <c r="AM241">
        <v>3</v>
      </c>
      <c r="AN241">
        <v>80</v>
      </c>
      <c r="AO241" t="s">
        <v>59</v>
      </c>
      <c r="AP241">
        <v>0.83628318584070704</v>
      </c>
      <c r="AQ241" t="s">
        <v>252</v>
      </c>
      <c r="AR241">
        <v>3.09734513274336E-2</v>
      </c>
      <c r="AS241" t="s">
        <v>51</v>
      </c>
      <c r="AT241">
        <v>0.96902654867256599</v>
      </c>
      <c r="AU241">
        <v>3891</v>
      </c>
      <c r="AV241">
        <v>3851</v>
      </c>
      <c r="AW241">
        <v>230678</v>
      </c>
    </row>
    <row r="242" spans="1:49" hidden="1" x14ac:dyDescent="0.3">
      <c r="A242" s="8">
        <f t="shared" si="7"/>
        <v>93115</v>
      </c>
      <c r="B242" s="8">
        <f t="shared" si="8"/>
        <v>241</v>
      </c>
      <c r="C242" s="8">
        <f>IF(LEFT(E242,12)="National Tec",MAX($C$2:C241)+1,0)</f>
        <v>0</v>
      </c>
      <c r="D242" t="s">
        <v>1043</v>
      </c>
      <c r="E242" t="s">
        <v>71</v>
      </c>
      <c r="F242" t="s">
        <v>48</v>
      </c>
      <c r="G242">
        <v>60</v>
      </c>
      <c r="H242">
        <v>1990</v>
      </c>
      <c r="I242">
        <v>2018</v>
      </c>
      <c r="J242" s="5">
        <v>93115</v>
      </c>
      <c r="K242" s="5">
        <v>5333</v>
      </c>
      <c r="L242" s="5">
        <v>33</v>
      </c>
      <c r="M242" s="5">
        <v>11.0206099456099</v>
      </c>
      <c r="N242" s="5">
        <v>2</v>
      </c>
      <c r="O242" s="5">
        <v>95</v>
      </c>
      <c r="P242" s="5">
        <v>8</v>
      </c>
      <c r="Q242" s="5">
        <v>1216</v>
      </c>
      <c r="R242" s="5">
        <v>30</v>
      </c>
      <c r="S242" s="5">
        <v>3023</v>
      </c>
      <c r="T242" s="5">
        <v>3.4551395173518298</v>
      </c>
      <c r="U242" s="6">
        <v>3858</v>
      </c>
      <c r="V242" s="6">
        <v>1.3823224468636599</v>
      </c>
      <c r="W242" s="6">
        <v>59</v>
      </c>
      <c r="X242" s="7">
        <v>0.11509999999999999</v>
      </c>
      <c r="Y242" s="8">
        <v>103303</v>
      </c>
      <c r="Z242" s="8">
        <v>6027</v>
      </c>
      <c r="AA242" s="8">
        <v>35</v>
      </c>
      <c r="AB242" s="8">
        <v>11.0206099456099</v>
      </c>
      <c r="AC242" s="8">
        <v>2</v>
      </c>
      <c r="AD242" s="8">
        <v>95</v>
      </c>
      <c r="AE242" s="8">
        <v>8</v>
      </c>
      <c r="AF242" s="8">
        <v>1307</v>
      </c>
      <c r="AG242" s="8">
        <v>30</v>
      </c>
      <c r="AH242" s="8">
        <v>3279</v>
      </c>
      <c r="AI242" s="8">
        <v>3.4729790813617001</v>
      </c>
      <c r="AJ242" s="6">
        <v>4120</v>
      </c>
      <c r="AK242" s="6">
        <v>1.4628640776699</v>
      </c>
      <c r="AL242" s="6">
        <v>59</v>
      </c>
      <c r="AM242">
        <v>0</v>
      </c>
      <c r="AN242">
        <v>7</v>
      </c>
      <c r="AO242" t="s">
        <v>147</v>
      </c>
      <c r="AP242">
        <v>0.36170212765957399</v>
      </c>
      <c r="AQ242" t="s">
        <v>59</v>
      </c>
      <c r="AR242">
        <v>0.21276595744680801</v>
      </c>
      <c r="AS242" t="s">
        <v>178</v>
      </c>
      <c r="AT242">
        <v>0.57446808510638303</v>
      </c>
      <c r="AU242">
        <v>3750</v>
      </c>
      <c r="AV242">
        <v>3368</v>
      </c>
      <c r="AW242">
        <v>135836</v>
      </c>
    </row>
    <row r="243" spans="1:49" hidden="1" x14ac:dyDescent="0.3">
      <c r="A243" s="8">
        <f t="shared" si="7"/>
        <v>93146</v>
      </c>
      <c r="B243" s="8">
        <f t="shared" si="8"/>
        <v>242</v>
      </c>
      <c r="C243" s="8">
        <f>IF(LEFT(E243,12)="National Tec",MAX($C$2:C242)+1,0)</f>
        <v>0</v>
      </c>
      <c r="D243" t="s">
        <v>603</v>
      </c>
      <c r="E243" t="s">
        <v>250</v>
      </c>
      <c r="F243" t="s">
        <v>48</v>
      </c>
      <c r="G243">
        <v>215</v>
      </c>
      <c r="H243">
        <v>1995</v>
      </c>
      <c r="I243">
        <v>2020</v>
      </c>
      <c r="J243" s="5">
        <v>93146</v>
      </c>
      <c r="K243" s="5">
        <v>9664</v>
      </c>
      <c r="L243" s="5">
        <v>39</v>
      </c>
      <c r="M243" s="5">
        <v>16.942568542568502</v>
      </c>
      <c r="N243" s="5">
        <v>5</v>
      </c>
      <c r="O243" s="5">
        <v>18</v>
      </c>
      <c r="P243" s="5">
        <v>30</v>
      </c>
      <c r="Q243" s="5">
        <v>995</v>
      </c>
      <c r="R243" s="5">
        <v>130</v>
      </c>
      <c r="S243" s="5">
        <v>2708</v>
      </c>
      <c r="T243" s="5">
        <v>3.4550036744748902</v>
      </c>
      <c r="U243" s="6">
        <v>7777</v>
      </c>
      <c r="V243" s="6">
        <v>1.24263854956924</v>
      </c>
      <c r="W243" s="6">
        <v>198</v>
      </c>
      <c r="X243" s="7">
        <v>0.14180000000000001</v>
      </c>
      <c r="Y243" s="8">
        <v>85896</v>
      </c>
      <c r="Z243" s="8">
        <v>11261</v>
      </c>
      <c r="AA243" s="8">
        <v>44</v>
      </c>
      <c r="AB243" s="8">
        <v>19.566774891774799</v>
      </c>
      <c r="AC243" s="8">
        <v>5</v>
      </c>
      <c r="AD243" s="8">
        <v>21</v>
      </c>
      <c r="AE243" s="8">
        <v>30</v>
      </c>
      <c r="AF243" s="8">
        <v>1163</v>
      </c>
      <c r="AG243" s="8">
        <v>130</v>
      </c>
      <c r="AH243" s="8">
        <v>3360</v>
      </c>
      <c r="AI243" s="8">
        <v>3.5435747201530399</v>
      </c>
      <c r="AJ243" s="6">
        <v>8371</v>
      </c>
      <c r="AK243" s="6">
        <v>1.34523951738143</v>
      </c>
      <c r="AL243" s="6">
        <v>201</v>
      </c>
      <c r="AM243">
        <v>3</v>
      </c>
      <c r="AN243">
        <v>170</v>
      </c>
      <c r="AO243" t="s">
        <v>173</v>
      </c>
      <c r="AP243">
        <v>0.20895522388059701</v>
      </c>
      <c r="AQ243" t="s">
        <v>406</v>
      </c>
      <c r="AR243">
        <v>0.19900497512437801</v>
      </c>
      <c r="AS243" t="s">
        <v>65</v>
      </c>
      <c r="AT243">
        <v>0.44776119402984998</v>
      </c>
      <c r="AU243">
        <v>708</v>
      </c>
      <c r="AV243">
        <v>788</v>
      </c>
      <c r="AW243">
        <v>75210</v>
      </c>
    </row>
    <row r="244" spans="1:49" hidden="1" x14ac:dyDescent="0.3">
      <c r="A244" s="8">
        <f t="shared" si="7"/>
        <v>94116</v>
      </c>
      <c r="B244" s="8">
        <f t="shared" si="8"/>
        <v>243</v>
      </c>
      <c r="C244" s="8">
        <f>IF(LEFT(E244,12)="National Tec",MAX($C$2:C243)+1,0)</f>
        <v>0</v>
      </c>
      <c r="D244" t="s">
        <v>1044</v>
      </c>
      <c r="E244" t="s">
        <v>47</v>
      </c>
      <c r="F244" t="s">
        <v>48</v>
      </c>
      <c r="G244">
        <v>329</v>
      </c>
      <c r="H244">
        <v>1993</v>
      </c>
      <c r="I244">
        <v>2020</v>
      </c>
      <c r="J244" s="5">
        <v>94116</v>
      </c>
      <c r="K244" s="5">
        <v>6586</v>
      </c>
      <c r="L244" s="5">
        <v>41</v>
      </c>
      <c r="M244" s="5">
        <v>20.586285833189802</v>
      </c>
      <c r="N244" s="5">
        <v>2</v>
      </c>
      <c r="O244" s="5">
        <v>22</v>
      </c>
      <c r="P244" s="5">
        <v>28</v>
      </c>
      <c r="Q244" s="5">
        <v>673</v>
      </c>
      <c r="R244" s="5">
        <v>166</v>
      </c>
      <c r="S244" s="5">
        <v>2530</v>
      </c>
      <c r="T244" s="5">
        <v>3.4510840884397198</v>
      </c>
      <c r="U244" s="6">
        <v>4755</v>
      </c>
      <c r="V244" s="6">
        <v>1.3850683491061999</v>
      </c>
      <c r="W244" s="6">
        <v>316</v>
      </c>
      <c r="X244" s="7">
        <v>0.33939999999999998</v>
      </c>
      <c r="Y244" s="8">
        <v>68577</v>
      </c>
      <c r="Z244" s="8">
        <v>9970</v>
      </c>
      <c r="AA244" s="8">
        <v>54</v>
      </c>
      <c r="AB244" s="8">
        <v>24.977817218471198</v>
      </c>
      <c r="AC244" s="8">
        <v>2</v>
      </c>
      <c r="AD244" s="8">
        <v>27</v>
      </c>
      <c r="AE244" s="8">
        <v>28</v>
      </c>
      <c r="AF244" s="8">
        <v>928</v>
      </c>
      <c r="AG244" s="8">
        <v>166</v>
      </c>
      <c r="AH244" s="8">
        <v>3629</v>
      </c>
      <c r="AI244" s="8">
        <v>3.6266516064244798</v>
      </c>
      <c r="AJ244" s="6">
        <v>5403</v>
      </c>
      <c r="AK244" s="6">
        <v>1.8452711456598101</v>
      </c>
      <c r="AL244" s="6">
        <v>323</v>
      </c>
      <c r="AM244">
        <v>0</v>
      </c>
      <c r="AN244">
        <v>126</v>
      </c>
      <c r="AO244" t="s">
        <v>59</v>
      </c>
      <c r="AP244">
        <v>0.476190476190476</v>
      </c>
      <c r="AQ244" t="s">
        <v>377</v>
      </c>
      <c r="AR244">
        <v>0.15238095238095201</v>
      </c>
      <c r="AS244" t="s">
        <v>51</v>
      </c>
      <c r="AT244">
        <v>0.76825396825396797</v>
      </c>
      <c r="AU244">
        <v>2907</v>
      </c>
      <c r="AV244">
        <v>3917</v>
      </c>
      <c r="AW244">
        <v>230678</v>
      </c>
    </row>
    <row r="245" spans="1:49" hidden="1" x14ac:dyDescent="0.3">
      <c r="A245" s="8">
        <f t="shared" si="7"/>
        <v>94314</v>
      </c>
      <c r="B245" s="8">
        <f t="shared" si="8"/>
        <v>244</v>
      </c>
      <c r="C245" s="8">
        <f>IF(LEFT(E245,12)="National Tec",MAX($C$2:C244)+1,0)</f>
        <v>0</v>
      </c>
      <c r="D245" t="s">
        <v>837</v>
      </c>
      <c r="E245" t="s">
        <v>62</v>
      </c>
      <c r="F245" t="s">
        <v>48</v>
      </c>
      <c r="G245">
        <v>104</v>
      </c>
      <c r="H245">
        <v>1987</v>
      </c>
      <c r="I245">
        <v>2017</v>
      </c>
      <c r="J245" s="5">
        <v>94314</v>
      </c>
      <c r="K245" s="5">
        <v>3791</v>
      </c>
      <c r="L245" s="5">
        <v>33</v>
      </c>
      <c r="M245" s="5">
        <v>16.927417027417</v>
      </c>
      <c r="N245" s="5">
        <v>3</v>
      </c>
      <c r="O245" s="5">
        <v>76</v>
      </c>
      <c r="P245" s="5">
        <v>18</v>
      </c>
      <c r="Q245" s="5">
        <v>687</v>
      </c>
      <c r="R245" s="5">
        <v>77</v>
      </c>
      <c r="S245" s="5">
        <v>3121</v>
      </c>
      <c r="T245" s="5">
        <v>3.4503091875771998</v>
      </c>
      <c r="U245" s="6">
        <v>3254</v>
      </c>
      <c r="V245" s="6">
        <v>1.16502765826674</v>
      </c>
      <c r="W245" s="6">
        <v>93</v>
      </c>
      <c r="X245" s="7">
        <v>9.2600000000000002E-2</v>
      </c>
      <c r="Y245" s="8">
        <v>100611</v>
      </c>
      <c r="Z245" s="8">
        <v>4178</v>
      </c>
      <c r="AA245" s="8">
        <v>36</v>
      </c>
      <c r="AB245" s="8">
        <v>17.760750360750301</v>
      </c>
      <c r="AC245" s="8">
        <v>3</v>
      </c>
      <c r="AD245" s="8">
        <v>78</v>
      </c>
      <c r="AE245" s="8">
        <v>18</v>
      </c>
      <c r="AF245" s="8">
        <v>755</v>
      </c>
      <c r="AG245" s="8">
        <v>77</v>
      </c>
      <c r="AH245" s="8">
        <v>3358</v>
      </c>
      <c r="AI245" s="8">
        <v>3.48328466592231</v>
      </c>
      <c r="AJ245" s="6">
        <v>3427</v>
      </c>
      <c r="AK245" s="6">
        <v>1.2191421067989401</v>
      </c>
      <c r="AL245" s="6">
        <v>93</v>
      </c>
      <c r="AM245">
        <v>0</v>
      </c>
      <c r="AN245">
        <v>75</v>
      </c>
      <c r="AO245" t="s">
        <v>245</v>
      </c>
      <c r="AP245">
        <v>0.59770114942528696</v>
      </c>
      <c r="AQ245" t="s">
        <v>100</v>
      </c>
      <c r="AR245">
        <v>0.13793103448275801</v>
      </c>
      <c r="AS245" t="s">
        <v>65</v>
      </c>
      <c r="AT245">
        <v>0.67816091954022895</v>
      </c>
      <c r="AU245">
        <v>798</v>
      </c>
      <c r="AV245">
        <v>717</v>
      </c>
      <c r="AW245">
        <v>87137</v>
      </c>
    </row>
    <row r="246" spans="1:49" hidden="1" x14ac:dyDescent="0.3">
      <c r="A246" s="8">
        <f t="shared" si="7"/>
        <v>94341</v>
      </c>
      <c r="B246" s="8">
        <f t="shared" si="8"/>
        <v>245</v>
      </c>
      <c r="C246" s="8">
        <f>IF(LEFT(E246,12)="National Tec",MAX($C$2:C245)+1,0)</f>
        <v>0</v>
      </c>
      <c r="D246" t="s">
        <v>508</v>
      </c>
      <c r="E246" t="s">
        <v>47</v>
      </c>
      <c r="F246" t="s">
        <v>48</v>
      </c>
      <c r="G246">
        <v>317</v>
      </c>
      <c r="H246">
        <v>2001</v>
      </c>
      <c r="I246">
        <v>2020</v>
      </c>
      <c r="J246" s="5">
        <v>94341</v>
      </c>
      <c r="K246" s="5">
        <v>16100</v>
      </c>
      <c r="L246" s="5">
        <v>50</v>
      </c>
      <c r="M246" s="5">
        <v>16.197946554856301</v>
      </c>
      <c r="N246" s="5">
        <v>2</v>
      </c>
      <c r="O246" s="5">
        <v>8</v>
      </c>
      <c r="P246" s="5">
        <v>63</v>
      </c>
      <c r="Q246" s="5">
        <v>1477</v>
      </c>
      <c r="R246" s="5">
        <v>64</v>
      </c>
      <c r="S246" s="5">
        <v>1477</v>
      </c>
      <c r="T246" s="5">
        <v>3.4502131328774701</v>
      </c>
      <c r="U246" s="6">
        <v>14791</v>
      </c>
      <c r="V246" s="6">
        <v>1.0884997633696101</v>
      </c>
      <c r="W246" s="6">
        <v>284</v>
      </c>
      <c r="X246" s="7">
        <v>0.16209999999999999</v>
      </c>
      <c r="Y246" s="8">
        <v>96857</v>
      </c>
      <c r="Z246" s="8">
        <v>19215</v>
      </c>
      <c r="AA246" s="8">
        <v>53</v>
      </c>
      <c r="AB246" s="8">
        <v>17.9447220016317</v>
      </c>
      <c r="AC246" s="8">
        <v>2</v>
      </c>
      <c r="AD246" s="8">
        <v>8</v>
      </c>
      <c r="AE246" s="8">
        <v>63</v>
      </c>
      <c r="AF246" s="8">
        <v>1665</v>
      </c>
      <c r="AG246" s="8">
        <v>64</v>
      </c>
      <c r="AH246" s="8">
        <v>1665</v>
      </c>
      <c r="AI246" s="8">
        <v>3.49799773690185</v>
      </c>
      <c r="AJ246" s="6">
        <v>16907</v>
      </c>
      <c r="AK246" s="6">
        <v>1.1365115041107201</v>
      </c>
      <c r="AL246" s="6">
        <v>296</v>
      </c>
      <c r="AM246">
        <v>0</v>
      </c>
      <c r="AN246">
        <v>168</v>
      </c>
      <c r="AO246" t="s">
        <v>91</v>
      </c>
      <c r="AP246">
        <v>0.528813559322033</v>
      </c>
      <c r="AQ246" t="s">
        <v>60</v>
      </c>
      <c r="AR246">
        <v>0.12881355932203301</v>
      </c>
      <c r="AS246" t="s">
        <v>51</v>
      </c>
      <c r="AT246">
        <v>0.75593220338983003</v>
      </c>
      <c r="AU246">
        <v>3238</v>
      </c>
      <c r="AV246">
        <v>3225</v>
      </c>
      <c r="AW246">
        <v>152312</v>
      </c>
    </row>
    <row r="247" spans="1:49" hidden="1" x14ac:dyDescent="0.3">
      <c r="A247" s="8">
        <f t="shared" si="7"/>
        <v>94384</v>
      </c>
      <c r="B247" s="8">
        <f t="shared" si="8"/>
        <v>246</v>
      </c>
      <c r="C247" s="8">
        <f>IF(LEFT(E247,12)="National Tec",MAX($C$2:C246)+1,0)</f>
        <v>0</v>
      </c>
      <c r="D247" t="s">
        <v>306</v>
      </c>
      <c r="E247" t="s">
        <v>99</v>
      </c>
      <c r="F247" t="s">
        <v>48</v>
      </c>
      <c r="G247">
        <v>218</v>
      </c>
      <c r="H247">
        <v>2000</v>
      </c>
      <c r="I247">
        <v>2020</v>
      </c>
      <c r="J247" s="5">
        <v>94384</v>
      </c>
      <c r="K247" s="5">
        <v>5372</v>
      </c>
      <c r="L247" s="5">
        <v>39</v>
      </c>
      <c r="M247" s="5">
        <v>17.877193639693601</v>
      </c>
      <c r="N247" s="5">
        <v>4</v>
      </c>
      <c r="O247" s="5">
        <v>30</v>
      </c>
      <c r="P247" s="5">
        <v>30</v>
      </c>
      <c r="Q247" s="5">
        <v>1001</v>
      </c>
      <c r="R247" s="5">
        <v>98</v>
      </c>
      <c r="S247" s="5">
        <v>2369</v>
      </c>
      <c r="T247" s="5">
        <v>3.4500609622825098</v>
      </c>
      <c r="U247" s="6">
        <v>4076</v>
      </c>
      <c r="V247" s="6">
        <v>1.3179587831207</v>
      </c>
      <c r="W247" s="6">
        <v>166</v>
      </c>
      <c r="X247" s="7">
        <v>0.19980000000000001</v>
      </c>
      <c r="Y247" s="8">
        <v>78752</v>
      </c>
      <c r="Z247" s="8">
        <v>6713</v>
      </c>
      <c r="AA247" s="8">
        <v>45</v>
      </c>
      <c r="AB247" s="8">
        <v>19.877193639693601</v>
      </c>
      <c r="AC247" s="8">
        <v>4</v>
      </c>
      <c r="AD247" s="8">
        <v>51</v>
      </c>
      <c r="AE247" s="8">
        <v>30</v>
      </c>
      <c r="AF247" s="8">
        <v>1248</v>
      </c>
      <c r="AG247" s="8">
        <v>98</v>
      </c>
      <c r="AH247" s="8">
        <v>2917</v>
      </c>
      <c r="AI247" s="8">
        <v>3.5763432235176098</v>
      </c>
      <c r="AJ247" s="6">
        <v>4460</v>
      </c>
      <c r="AK247" s="6">
        <v>1.5051569506726401</v>
      </c>
      <c r="AL247" s="6">
        <v>175</v>
      </c>
      <c r="AM247">
        <v>1</v>
      </c>
      <c r="AN247">
        <v>81</v>
      </c>
      <c r="AO247" t="s">
        <v>100</v>
      </c>
      <c r="AP247">
        <v>0.28571428571428498</v>
      </c>
      <c r="AQ247" t="s">
        <v>173</v>
      </c>
      <c r="AR247">
        <v>0.238095238095238</v>
      </c>
      <c r="AS247" t="s">
        <v>85</v>
      </c>
      <c r="AT247">
        <v>0.5</v>
      </c>
      <c r="AU247">
        <v>2135</v>
      </c>
      <c r="AV247">
        <v>2451</v>
      </c>
      <c r="AW247">
        <v>224856</v>
      </c>
    </row>
    <row r="248" spans="1:49" hidden="1" x14ac:dyDescent="0.3">
      <c r="A248" s="8">
        <f t="shared" si="7"/>
        <v>95132</v>
      </c>
      <c r="B248" s="8">
        <f t="shared" si="8"/>
        <v>247</v>
      </c>
      <c r="C248" s="8">
        <f>IF(LEFT(E248,12)="National Tec",MAX($C$2:C247)+1,0)</f>
        <v>0</v>
      </c>
      <c r="D248" t="s">
        <v>769</v>
      </c>
      <c r="E248" t="s">
        <v>122</v>
      </c>
      <c r="F248" t="s">
        <v>48</v>
      </c>
      <c r="G248">
        <v>441</v>
      </c>
      <c r="H248">
        <v>1983</v>
      </c>
      <c r="I248">
        <v>2020</v>
      </c>
      <c r="J248" s="5">
        <v>95132</v>
      </c>
      <c r="K248" s="5">
        <v>8738</v>
      </c>
      <c r="L248" s="5">
        <v>43</v>
      </c>
      <c r="M248" s="5">
        <v>16.933174689884801</v>
      </c>
      <c r="N248" s="5">
        <v>3</v>
      </c>
      <c r="O248" s="5">
        <v>17</v>
      </c>
      <c r="P248" s="5">
        <v>27</v>
      </c>
      <c r="Q248" s="5">
        <v>467</v>
      </c>
      <c r="R248" s="5">
        <v>323</v>
      </c>
      <c r="S248" s="5">
        <v>4989</v>
      </c>
      <c r="T248" s="5">
        <v>3.4471002424549</v>
      </c>
      <c r="U248" s="6">
        <v>7775</v>
      </c>
      <c r="V248" s="6">
        <v>1.12385852090032</v>
      </c>
      <c r="W248" s="6">
        <v>343</v>
      </c>
      <c r="X248" s="7">
        <v>0.123</v>
      </c>
      <c r="Y248" s="8">
        <v>89377</v>
      </c>
      <c r="Z248" s="8">
        <v>9964</v>
      </c>
      <c r="AA248" s="8">
        <v>49</v>
      </c>
      <c r="AB248" s="8">
        <v>18.936424110110401</v>
      </c>
      <c r="AC248" s="8">
        <v>3</v>
      </c>
      <c r="AD248" s="8">
        <v>22</v>
      </c>
      <c r="AE248" s="8">
        <v>27</v>
      </c>
      <c r="AF248" s="8">
        <v>546</v>
      </c>
      <c r="AG248" s="8">
        <v>323</v>
      </c>
      <c r="AH248" s="8">
        <v>5566</v>
      </c>
      <c r="AI248" s="8">
        <v>3.5288357696408101</v>
      </c>
      <c r="AJ248" s="6">
        <v>8439</v>
      </c>
      <c r="AK248" s="6">
        <v>1.1807086147647801</v>
      </c>
      <c r="AL248" s="6">
        <v>354</v>
      </c>
      <c r="AM248">
        <v>0</v>
      </c>
      <c r="AN248">
        <v>108</v>
      </c>
      <c r="AO248" t="s">
        <v>252</v>
      </c>
      <c r="AP248">
        <v>0.678200692041522</v>
      </c>
      <c r="AQ248" t="s">
        <v>144</v>
      </c>
      <c r="AR248">
        <v>0.10034602076124501</v>
      </c>
      <c r="AS248" t="s">
        <v>51</v>
      </c>
      <c r="AT248">
        <v>0.94463667820069197</v>
      </c>
      <c r="AU248">
        <v>1277</v>
      </c>
      <c r="AV248">
        <v>1386</v>
      </c>
      <c r="AW248">
        <v>76367</v>
      </c>
    </row>
    <row r="249" spans="1:49" hidden="1" x14ac:dyDescent="0.3">
      <c r="A249" s="8">
        <f t="shared" si="7"/>
        <v>95282</v>
      </c>
      <c r="B249" s="8">
        <f t="shared" si="8"/>
        <v>248</v>
      </c>
      <c r="C249" s="8">
        <f>IF(LEFT(E249,12)="National Tec",MAX($C$2:C248)+1,0)</f>
        <v>0</v>
      </c>
      <c r="D249" t="s">
        <v>598</v>
      </c>
      <c r="E249" t="s">
        <v>117</v>
      </c>
      <c r="F249" t="s">
        <v>48</v>
      </c>
      <c r="G249">
        <v>224</v>
      </c>
      <c r="H249">
        <v>1985</v>
      </c>
      <c r="I249">
        <v>2020</v>
      </c>
      <c r="J249" s="5">
        <v>95282</v>
      </c>
      <c r="K249" s="5">
        <v>5383</v>
      </c>
      <c r="L249" s="5">
        <v>41</v>
      </c>
      <c r="M249" s="5">
        <v>17.381782106782101</v>
      </c>
      <c r="N249" s="5">
        <v>4</v>
      </c>
      <c r="O249" s="5">
        <v>51</v>
      </c>
      <c r="P249" s="5">
        <v>28</v>
      </c>
      <c r="Q249" s="5">
        <v>615</v>
      </c>
      <c r="R249" s="5">
        <v>85</v>
      </c>
      <c r="S249" s="5">
        <v>2088</v>
      </c>
      <c r="T249" s="5">
        <v>3.4463643688546801</v>
      </c>
      <c r="U249" s="6">
        <v>4367</v>
      </c>
      <c r="V249" s="6">
        <v>1.2326539958781699</v>
      </c>
      <c r="W249" s="6">
        <v>206</v>
      </c>
      <c r="X249" s="7">
        <v>0.19700000000000001</v>
      </c>
      <c r="Y249" s="8">
        <v>89040</v>
      </c>
      <c r="Z249" s="8">
        <v>6704</v>
      </c>
      <c r="AA249" s="8">
        <v>46</v>
      </c>
      <c r="AB249" s="8">
        <v>19.825829725829699</v>
      </c>
      <c r="AC249" s="8">
        <v>4</v>
      </c>
      <c r="AD249" s="8">
        <v>57</v>
      </c>
      <c r="AE249" s="8">
        <v>28</v>
      </c>
      <c r="AF249" s="8">
        <v>724</v>
      </c>
      <c r="AG249" s="8">
        <v>85</v>
      </c>
      <c r="AH249" s="8">
        <v>2461</v>
      </c>
      <c r="AI249" s="8">
        <v>3.5301628659901598</v>
      </c>
      <c r="AJ249" s="6">
        <v>4833</v>
      </c>
      <c r="AK249" s="6">
        <v>1.3871301469066799</v>
      </c>
      <c r="AL249" s="6">
        <v>210</v>
      </c>
      <c r="AM249">
        <v>2</v>
      </c>
      <c r="AN249">
        <v>73</v>
      </c>
      <c r="AO249" t="s">
        <v>449</v>
      </c>
      <c r="AP249">
        <v>0.38693467336683401</v>
      </c>
      <c r="AQ249" t="s">
        <v>409</v>
      </c>
      <c r="AR249">
        <v>0.110552763819095</v>
      </c>
      <c r="AS249" t="s">
        <v>51</v>
      </c>
      <c r="AT249">
        <v>0.80402010050251205</v>
      </c>
      <c r="AU249">
        <v>239</v>
      </c>
      <c r="AV249">
        <v>255</v>
      </c>
      <c r="AW249">
        <v>22602</v>
      </c>
    </row>
    <row r="250" spans="1:49" hidden="1" x14ac:dyDescent="0.3">
      <c r="A250" s="8">
        <f t="shared" si="7"/>
        <v>95480</v>
      </c>
      <c r="B250" s="8">
        <f t="shared" si="8"/>
        <v>249</v>
      </c>
      <c r="C250" s="8">
        <f>IF(LEFT(E250,12)="National Tec",MAX($C$2:C249)+1,0)</f>
        <v>0</v>
      </c>
      <c r="D250" t="s">
        <v>814</v>
      </c>
      <c r="E250" t="s">
        <v>47</v>
      </c>
      <c r="F250" t="s">
        <v>48</v>
      </c>
      <c r="G250">
        <v>189</v>
      </c>
      <c r="H250">
        <v>1988</v>
      </c>
      <c r="I250">
        <v>2020</v>
      </c>
      <c r="J250" s="5">
        <v>95480</v>
      </c>
      <c r="K250" s="5">
        <v>9161</v>
      </c>
      <c r="L250" s="5">
        <v>48</v>
      </c>
      <c r="M250" s="5">
        <v>11.2077262859453</v>
      </c>
      <c r="N250" s="5">
        <v>2</v>
      </c>
      <c r="O250" s="5">
        <v>66</v>
      </c>
      <c r="P250" s="5">
        <v>25</v>
      </c>
      <c r="Q250" s="5">
        <v>963</v>
      </c>
      <c r="R250" s="5">
        <v>49</v>
      </c>
      <c r="S250" s="5">
        <v>1256</v>
      </c>
      <c r="T250" s="5">
        <v>3.4456616662794199</v>
      </c>
      <c r="U250" s="6">
        <v>6898</v>
      </c>
      <c r="V250" s="6">
        <v>1.3280661061177099</v>
      </c>
      <c r="W250" s="6">
        <v>176</v>
      </c>
      <c r="X250" s="7">
        <v>0.16289999999999999</v>
      </c>
      <c r="Y250" s="8">
        <v>94679</v>
      </c>
      <c r="Z250" s="8">
        <v>10944</v>
      </c>
      <c r="AA250" s="8">
        <v>53</v>
      </c>
      <c r="AB250" s="8">
        <v>11.9502012807088</v>
      </c>
      <c r="AC250" s="8">
        <v>2</v>
      </c>
      <c r="AD250" s="8">
        <v>71</v>
      </c>
      <c r="AE250" s="8">
        <v>25</v>
      </c>
      <c r="AF250" s="8">
        <v>1139</v>
      </c>
      <c r="AG250" s="8">
        <v>49</v>
      </c>
      <c r="AH250" s="8">
        <v>1471</v>
      </c>
      <c r="AI250" s="8">
        <v>3.50672387397195</v>
      </c>
      <c r="AJ250" s="6">
        <v>7872</v>
      </c>
      <c r="AK250" s="6">
        <v>1.3902439024390201</v>
      </c>
      <c r="AL250" s="6">
        <v>178</v>
      </c>
      <c r="AM250">
        <v>0</v>
      </c>
      <c r="AN250">
        <v>57</v>
      </c>
      <c r="AO250" t="s">
        <v>383</v>
      </c>
      <c r="AP250">
        <v>0.31213872832369899</v>
      </c>
      <c r="AQ250" t="s">
        <v>289</v>
      </c>
      <c r="AR250">
        <v>0.109826589595375</v>
      </c>
      <c r="AS250" t="s">
        <v>178</v>
      </c>
      <c r="AT250">
        <v>0.450867052023121</v>
      </c>
      <c r="AU250">
        <v>930</v>
      </c>
      <c r="AV250">
        <v>934</v>
      </c>
      <c r="AW250">
        <v>58416</v>
      </c>
    </row>
    <row r="251" spans="1:49" hidden="1" x14ac:dyDescent="0.3">
      <c r="A251" s="8">
        <f t="shared" si="7"/>
        <v>95547</v>
      </c>
      <c r="B251" s="8">
        <f t="shared" si="8"/>
        <v>250</v>
      </c>
      <c r="C251" s="8">
        <f>IF(LEFT(E251,12)="National Tec",MAX($C$2:C250)+1,0)</f>
        <v>0</v>
      </c>
      <c r="D251" t="s">
        <v>1045</v>
      </c>
      <c r="E251" t="s">
        <v>946</v>
      </c>
      <c r="F251" t="s">
        <v>48</v>
      </c>
      <c r="G251">
        <v>161</v>
      </c>
      <c r="H251">
        <v>1994</v>
      </c>
      <c r="I251">
        <v>2020</v>
      </c>
      <c r="J251" s="5">
        <v>95547</v>
      </c>
      <c r="K251" s="5">
        <v>3457</v>
      </c>
      <c r="L251" s="5">
        <v>33</v>
      </c>
      <c r="M251" s="5">
        <v>16.968061568061501</v>
      </c>
      <c r="N251" s="5">
        <v>15</v>
      </c>
      <c r="O251" s="5">
        <v>67</v>
      </c>
      <c r="P251" s="5">
        <v>50</v>
      </c>
      <c r="Q251" s="5">
        <v>1276</v>
      </c>
      <c r="R251" s="5">
        <v>100</v>
      </c>
      <c r="S251" s="5">
        <v>1943</v>
      </c>
      <c r="T251" s="5">
        <v>3.4453617086263799</v>
      </c>
      <c r="U251" s="6">
        <v>2891</v>
      </c>
      <c r="V251" s="6">
        <v>1.19578000691802</v>
      </c>
      <c r="W251" s="6">
        <v>136</v>
      </c>
      <c r="X251" s="7">
        <v>0.10440000000000001</v>
      </c>
      <c r="Y251" s="8">
        <v>102686</v>
      </c>
      <c r="Z251" s="8">
        <v>3860</v>
      </c>
      <c r="AA251" s="8">
        <v>36</v>
      </c>
      <c r="AB251" s="8">
        <v>17.7506373256373</v>
      </c>
      <c r="AC251" s="8">
        <v>15</v>
      </c>
      <c r="AD251" s="8">
        <v>69</v>
      </c>
      <c r="AE251" s="8">
        <v>50</v>
      </c>
      <c r="AF251" s="8">
        <v>1357</v>
      </c>
      <c r="AG251" s="8">
        <v>100</v>
      </c>
      <c r="AH251" s="8">
        <v>2063</v>
      </c>
      <c r="AI251" s="8">
        <v>3.47529311249165</v>
      </c>
      <c r="AJ251" s="6">
        <v>3075</v>
      </c>
      <c r="AK251" s="6">
        <v>1.2552845528455201</v>
      </c>
      <c r="AL251" s="6">
        <v>139</v>
      </c>
      <c r="AM251">
        <v>0</v>
      </c>
      <c r="AN251">
        <v>22</v>
      </c>
      <c r="AO251" t="s">
        <v>50</v>
      </c>
      <c r="AP251">
        <v>0.82926829268292601</v>
      </c>
      <c r="AQ251" t="s">
        <v>59</v>
      </c>
      <c r="AR251">
        <v>6.5040650406504003E-2</v>
      </c>
      <c r="AS251" t="s">
        <v>51</v>
      </c>
      <c r="AT251">
        <v>1</v>
      </c>
      <c r="AU251">
        <v>6653</v>
      </c>
      <c r="AV251">
        <v>6316</v>
      </c>
      <c r="AW251">
        <v>227881</v>
      </c>
    </row>
    <row r="252" spans="1:49" hidden="1" x14ac:dyDescent="0.3">
      <c r="A252" s="8">
        <f t="shared" si="7"/>
        <v>95694</v>
      </c>
      <c r="B252" s="8">
        <f t="shared" si="8"/>
        <v>251</v>
      </c>
      <c r="C252" s="8">
        <f>IF(LEFT(E252,12)="National Tec",MAX($C$2:C251)+1,0)</f>
        <v>0</v>
      </c>
      <c r="D252" t="s">
        <v>1046</v>
      </c>
      <c r="E252" t="s">
        <v>78</v>
      </c>
      <c r="F252" t="s">
        <v>48</v>
      </c>
      <c r="G252">
        <v>135</v>
      </c>
      <c r="H252">
        <v>1985</v>
      </c>
      <c r="I252">
        <v>2015</v>
      </c>
      <c r="J252" s="5">
        <v>95694</v>
      </c>
      <c r="K252" s="5">
        <v>2760</v>
      </c>
      <c r="L252" s="5">
        <v>30</v>
      </c>
      <c r="M252" s="5">
        <v>17.682575757575702</v>
      </c>
      <c r="N252" s="5">
        <v>8</v>
      </c>
      <c r="O252" s="5">
        <v>113</v>
      </c>
      <c r="P252" s="5">
        <v>51</v>
      </c>
      <c r="Q252" s="5">
        <v>886</v>
      </c>
      <c r="R252" s="5">
        <v>107</v>
      </c>
      <c r="S252" s="5">
        <v>2254</v>
      </c>
      <c r="T252" s="5">
        <v>3.4447824232070698</v>
      </c>
      <c r="U252" s="6">
        <v>2092</v>
      </c>
      <c r="V252" s="6">
        <v>1.31931166347992</v>
      </c>
      <c r="W252" s="6">
        <v>127</v>
      </c>
      <c r="X252" s="7">
        <v>0.182</v>
      </c>
      <c r="Y252" s="8">
        <v>82542</v>
      </c>
      <c r="Z252" s="8">
        <v>3374</v>
      </c>
      <c r="AA252" s="8">
        <v>33</v>
      </c>
      <c r="AB252" s="8">
        <v>20.765909090908998</v>
      </c>
      <c r="AC252" s="8">
        <v>8</v>
      </c>
      <c r="AD252" s="8">
        <v>151</v>
      </c>
      <c r="AE252" s="8">
        <v>51</v>
      </c>
      <c r="AF252" s="8">
        <v>1177</v>
      </c>
      <c r="AG252" s="8">
        <v>107</v>
      </c>
      <c r="AH252" s="8">
        <v>2771</v>
      </c>
      <c r="AI252" s="8">
        <v>3.55842215141007</v>
      </c>
      <c r="AJ252" s="6">
        <v>2267</v>
      </c>
      <c r="AK252" s="6">
        <v>1.48831054256726</v>
      </c>
      <c r="AL252" s="6">
        <v>131</v>
      </c>
      <c r="AM252">
        <v>0</v>
      </c>
      <c r="AN252">
        <v>48</v>
      </c>
      <c r="AO252" t="s">
        <v>100</v>
      </c>
      <c r="AP252">
        <v>0.51249999999999996</v>
      </c>
      <c r="AQ252" t="s">
        <v>83</v>
      </c>
      <c r="AR252">
        <v>0.17499999999999999</v>
      </c>
      <c r="AS252" t="s">
        <v>85</v>
      </c>
      <c r="AT252">
        <v>0.71250000000000002</v>
      </c>
      <c r="AU252">
        <v>2253</v>
      </c>
      <c r="AV252">
        <v>2488</v>
      </c>
      <c r="AW252">
        <v>224856</v>
      </c>
    </row>
    <row r="253" spans="1:49" hidden="1" x14ac:dyDescent="0.3">
      <c r="A253" s="8">
        <f t="shared" si="7"/>
        <v>95793</v>
      </c>
      <c r="B253" s="8">
        <f t="shared" si="8"/>
        <v>252</v>
      </c>
      <c r="C253" s="8">
        <f>IF(LEFT(E253,12)="National Tec",MAX($C$2:C252)+1,0)</f>
        <v>0</v>
      </c>
      <c r="D253" t="s">
        <v>658</v>
      </c>
      <c r="E253" t="s">
        <v>71</v>
      </c>
      <c r="F253" t="s">
        <v>48</v>
      </c>
      <c r="G253">
        <v>237</v>
      </c>
      <c r="H253">
        <v>1991</v>
      </c>
      <c r="I253">
        <v>2020</v>
      </c>
      <c r="J253" s="5">
        <v>95793</v>
      </c>
      <c r="K253" s="5">
        <v>3277</v>
      </c>
      <c r="L253" s="5">
        <v>32</v>
      </c>
      <c r="M253" s="5">
        <v>18.720238095237999</v>
      </c>
      <c r="N253" s="5">
        <v>13</v>
      </c>
      <c r="O253" s="5">
        <v>90</v>
      </c>
      <c r="P253" s="5">
        <v>93</v>
      </c>
      <c r="Q253" s="5">
        <v>1016</v>
      </c>
      <c r="R253" s="5">
        <v>125</v>
      </c>
      <c r="S253" s="5">
        <v>1578</v>
      </c>
      <c r="T253" s="5">
        <v>3.44432726998867</v>
      </c>
      <c r="U253" s="6">
        <v>2709</v>
      </c>
      <c r="V253" s="6">
        <v>1.2096714654854099</v>
      </c>
      <c r="W253" s="6">
        <v>194</v>
      </c>
      <c r="X253" s="7">
        <v>0.23699999999999999</v>
      </c>
      <c r="Y253" s="8">
        <v>84259</v>
      </c>
      <c r="Z253" s="8">
        <v>4295</v>
      </c>
      <c r="AA253" s="8">
        <v>35</v>
      </c>
      <c r="AB253" s="8">
        <v>21.567460317460299</v>
      </c>
      <c r="AC253" s="8">
        <v>13</v>
      </c>
      <c r="AD253" s="8">
        <v>108</v>
      </c>
      <c r="AE253" s="8">
        <v>93</v>
      </c>
      <c r="AF253" s="8">
        <v>1310</v>
      </c>
      <c r="AG253" s="8">
        <v>125</v>
      </c>
      <c r="AH253" s="8">
        <v>2033</v>
      </c>
      <c r="AI253" s="8">
        <v>3.5508407750428899</v>
      </c>
      <c r="AJ253" s="6">
        <v>3125</v>
      </c>
      <c r="AK253" s="6">
        <v>1.3744000000000001</v>
      </c>
      <c r="AL253" s="6">
        <v>211</v>
      </c>
      <c r="AM253">
        <v>0</v>
      </c>
      <c r="AN253">
        <v>25</v>
      </c>
      <c r="AO253" t="s">
        <v>84</v>
      </c>
      <c r="AP253">
        <v>0.35</v>
      </c>
      <c r="AQ253" t="s">
        <v>83</v>
      </c>
      <c r="AR253">
        <v>0.16818181818181799</v>
      </c>
      <c r="AS253" t="s">
        <v>69</v>
      </c>
      <c r="AT253">
        <v>0.43181818181818099</v>
      </c>
      <c r="AU253">
        <v>338</v>
      </c>
      <c r="AV253">
        <v>395</v>
      </c>
      <c r="AW253">
        <v>55697</v>
      </c>
    </row>
    <row r="254" spans="1:49" hidden="1" x14ac:dyDescent="0.3">
      <c r="A254" s="8">
        <f t="shared" si="7"/>
        <v>95911</v>
      </c>
      <c r="B254" s="8">
        <f t="shared" si="8"/>
        <v>253</v>
      </c>
      <c r="C254" s="8">
        <f>IF(LEFT(E254,12)="National Tec",MAX($C$2:C253)+1,0)</f>
        <v>0</v>
      </c>
      <c r="D254" t="s">
        <v>1047</v>
      </c>
      <c r="E254" t="s">
        <v>71</v>
      </c>
      <c r="F254" t="s">
        <v>48</v>
      </c>
      <c r="G254">
        <v>138</v>
      </c>
      <c r="H254">
        <v>1972</v>
      </c>
      <c r="I254">
        <v>2019</v>
      </c>
      <c r="J254" s="5">
        <v>95911</v>
      </c>
      <c r="K254" s="5">
        <v>3328</v>
      </c>
      <c r="L254" s="5">
        <v>27</v>
      </c>
      <c r="M254" s="5">
        <v>14.3333333333333</v>
      </c>
      <c r="N254" s="5">
        <v>19</v>
      </c>
      <c r="O254" s="5">
        <v>77</v>
      </c>
      <c r="P254" s="5">
        <v>94</v>
      </c>
      <c r="Q254" s="5">
        <v>2217</v>
      </c>
      <c r="R254" s="5">
        <v>101</v>
      </c>
      <c r="S254" s="5">
        <v>2280</v>
      </c>
      <c r="T254" s="5">
        <v>3.4438889748003998</v>
      </c>
      <c r="U254" s="6">
        <v>2430</v>
      </c>
      <c r="V254" s="6">
        <v>1.36954732510288</v>
      </c>
      <c r="W254" s="6">
        <v>103</v>
      </c>
      <c r="X254" s="7">
        <v>0.25009999999999999</v>
      </c>
      <c r="Y254" s="8">
        <v>74500</v>
      </c>
      <c r="Z254" s="8">
        <v>4438</v>
      </c>
      <c r="AA254" s="8">
        <v>32</v>
      </c>
      <c r="AB254" s="8">
        <v>17.75</v>
      </c>
      <c r="AC254" s="8">
        <v>19</v>
      </c>
      <c r="AD254" s="8">
        <v>109</v>
      </c>
      <c r="AE254" s="8">
        <v>94</v>
      </c>
      <c r="AF254" s="8">
        <v>2905</v>
      </c>
      <c r="AG254" s="8">
        <v>101</v>
      </c>
      <c r="AH254" s="8">
        <v>2995</v>
      </c>
      <c r="AI254" s="8">
        <v>3.5966874265955799</v>
      </c>
      <c r="AJ254" s="6">
        <v>2647</v>
      </c>
      <c r="AK254" s="6">
        <v>1.6766150358896801</v>
      </c>
      <c r="AL254" s="6">
        <v>112</v>
      </c>
      <c r="AM254">
        <v>0</v>
      </c>
      <c r="AN254">
        <v>6</v>
      </c>
      <c r="AO254" t="s">
        <v>161</v>
      </c>
      <c r="AP254">
        <v>0.95161290322580605</v>
      </c>
      <c r="AQ254" t="s">
        <v>357</v>
      </c>
      <c r="AR254">
        <v>4.8387096774193498E-2</v>
      </c>
      <c r="AS254" t="s">
        <v>85</v>
      </c>
      <c r="AT254">
        <v>1</v>
      </c>
      <c r="AU254">
        <v>1372</v>
      </c>
      <c r="AV254">
        <v>1570</v>
      </c>
      <c r="AW254">
        <v>110499</v>
      </c>
    </row>
    <row r="255" spans="1:49" hidden="1" x14ac:dyDescent="0.3">
      <c r="A255" s="8">
        <f t="shared" si="7"/>
        <v>96703</v>
      </c>
      <c r="B255" s="8">
        <f t="shared" si="8"/>
        <v>254</v>
      </c>
      <c r="C255" s="8">
        <f>IF(LEFT(E255,12)="National Tec",MAX($C$2:C254)+1,0)</f>
        <v>0</v>
      </c>
      <c r="D255" t="s">
        <v>308</v>
      </c>
      <c r="E255" t="s">
        <v>78</v>
      </c>
      <c r="F255" t="s">
        <v>48</v>
      </c>
      <c r="G255">
        <v>131</v>
      </c>
      <c r="H255">
        <v>1978</v>
      </c>
      <c r="I255">
        <v>2020</v>
      </c>
      <c r="J255" s="5">
        <v>96703</v>
      </c>
      <c r="K255" s="5">
        <v>3303</v>
      </c>
      <c r="L255" s="5">
        <v>24</v>
      </c>
      <c r="M255" s="5">
        <v>14.45</v>
      </c>
      <c r="N255" s="5">
        <v>17</v>
      </c>
      <c r="O255" s="5">
        <v>212</v>
      </c>
      <c r="P255" s="5">
        <v>54</v>
      </c>
      <c r="Q255" s="5">
        <v>767</v>
      </c>
      <c r="R255" s="5">
        <v>114</v>
      </c>
      <c r="S255" s="5">
        <v>2881</v>
      </c>
      <c r="T255" s="5">
        <v>3.4406809591648</v>
      </c>
      <c r="U255" s="6">
        <v>2651</v>
      </c>
      <c r="V255" s="6">
        <v>1.2459449264428499</v>
      </c>
      <c r="W255" s="6">
        <v>91</v>
      </c>
      <c r="X255" s="7">
        <v>0.1046</v>
      </c>
      <c r="Y255" s="8">
        <v>98593</v>
      </c>
      <c r="Z255" s="8">
        <v>3689</v>
      </c>
      <c r="AA255" s="8">
        <v>27</v>
      </c>
      <c r="AB255" s="8">
        <v>15.6166666666666</v>
      </c>
      <c r="AC255" s="8">
        <v>17</v>
      </c>
      <c r="AD255" s="8">
        <v>226</v>
      </c>
      <c r="AE255" s="8">
        <v>54</v>
      </c>
      <c r="AF255" s="8">
        <v>826</v>
      </c>
      <c r="AG255" s="8">
        <v>114</v>
      </c>
      <c r="AH255" s="8">
        <v>3218</v>
      </c>
      <c r="AI255" s="8">
        <v>3.49095492662271</v>
      </c>
      <c r="AJ255" s="6">
        <v>2767</v>
      </c>
      <c r="AK255" s="6">
        <v>1.33321286591976</v>
      </c>
      <c r="AL255" s="6">
        <v>96</v>
      </c>
      <c r="AM255">
        <v>0</v>
      </c>
      <c r="AN255">
        <v>88</v>
      </c>
      <c r="AO255" t="s">
        <v>67</v>
      </c>
      <c r="AP255">
        <v>0.51219512195121897</v>
      </c>
      <c r="AQ255" t="s">
        <v>79</v>
      </c>
      <c r="AR255">
        <v>0.39024390243902402</v>
      </c>
      <c r="AS255" t="s">
        <v>56</v>
      </c>
      <c r="AT255">
        <v>0.52439024390243905</v>
      </c>
      <c r="AU255">
        <v>107</v>
      </c>
      <c r="AV255">
        <v>108</v>
      </c>
      <c r="AW255">
        <v>17157</v>
      </c>
    </row>
    <row r="256" spans="1:49" hidden="1" x14ac:dyDescent="0.3">
      <c r="A256" s="8">
        <f t="shared" si="7"/>
        <v>96713</v>
      </c>
      <c r="B256" s="8">
        <f t="shared" si="8"/>
        <v>255</v>
      </c>
      <c r="C256" s="8">
        <f>IF(LEFT(E256,12)="National Tec",MAX($C$2:C255)+1,0)</f>
        <v>0</v>
      </c>
      <c r="D256" t="s">
        <v>1048</v>
      </c>
      <c r="E256" t="s">
        <v>379</v>
      </c>
      <c r="F256" t="s">
        <v>48</v>
      </c>
      <c r="G256">
        <v>421</v>
      </c>
      <c r="H256">
        <v>1966</v>
      </c>
      <c r="I256">
        <v>2019</v>
      </c>
      <c r="J256" s="5">
        <v>96713</v>
      </c>
      <c r="K256" s="5">
        <v>9280</v>
      </c>
      <c r="L256" s="5">
        <v>52</v>
      </c>
      <c r="M256" s="5">
        <v>21.850829725829701</v>
      </c>
      <c r="N256" s="5">
        <v>1</v>
      </c>
      <c r="O256" s="5">
        <v>21</v>
      </c>
      <c r="P256" s="5">
        <v>23</v>
      </c>
      <c r="Q256" s="5">
        <v>296</v>
      </c>
      <c r="R256" s="5">
        <v>94</v>
      </c>
      <c r="S256" s="5">
        <v>1977</v>
      </c>
      <c r="T256" s="5">
        <v>3.4406470558443498</v>
      </c>
      <c r="U256" s="6">
        <v>7174</v>
      </c>
      <c r="V256" s="6">
        <v>1.2935600780596599</v>
      </c>
      <c r="W256" s="6">
        <v>405</v>
      </c>
      <c r="X256" s="7">
        <v>0.25119999999999998</v>
      </c>
      <c r="Y256" s="8">
        <v>91552</v>
      </c>
      <c r="Z256" s="8">
        <v>12393</v>
      </c>
      <c r="AA256" s="8">
        <v>59</v>
      </c>
      <c r="AB256" s="8">
        <v>24.847594072593999</v>
      </c>
      <c r="AC256" s="8">
        <v>1</v>
      </c>
      <c r="AD256" s="8">
        <v>21</v>
      </c>
      <c r="AE256" s="8">
        <v>23</v>
      </c>
      <c r="AF256" s="8">
        <v>325</v>
      </c>
      <c r="AG256" s="8">
        <v>94</v>
      </c>
      <c r="AH256" s="8">
        <v>2443</v>
      </c>
      <c r="AI256" s="8">
        <v>3.5196592092131098</v>
      </c>
      <c r="AJ256" s="6">
        <v>8239</v>
      </c>
      <c r="AK256" s="6">
        <v>1.50418740138366</v>
      </c>
      <c r="AL256" s="6">
        <v>409</v>
      </c>
      <c r="AM256">
        <v>0</v>
      </c>
      <c r="AN256">
        <v>33</v>
      </c>
      <c r="AO256" t="s">
        <v>64</v>
      </c>
      <c r="AP256">
        <v>0.76948051948051899</v>
      </c>
      <c r="AQ256" t="s">
        <v>406</v>
      </c>
      <c r="AR256">
        <v>0.107142857142857</v>
      </c>
      <c r="AS256" t="s">
        <v>65</v>
      </c>
      <c r="AT256">
        <v>0.918831168831168</v>
      </c>
      <c r="AU256">
        <v>681</v>
      </c>
      <c r="AV256">
        <v>656</v>
      </c>
      <c r="AW256">
        <v>57598</v>
      </c>
    </row>
    <row r="257" spans="1:49" hidden="1" x14ac:dyDescent="0.3">
      <c r="A257" s="8">
        <f t="shared" si="7"/>
        <v>96916</v>
      </c>
      <c r="B257" s="8">
        <f t="shared" si="8"/>
        <v>256</v>
      </c>
      <c r="C257" s="8">
        <f>IF(LEFT(E257,12)="National Tec",MAX($C$2:C256)+1,0)</f>
        <v>0</v>
      </c>
      <c r="D257" t="s">
        <v>1049</v>
      </c>
      <c r="E257" t="s">
        <v>688</v>
      </c>
      <c r="F257" t="s">
        <v>48</v>
      </c>
      <c r="G257">
        <v>152</v>
      </c>
      <c r="H257">
        <v>1987</v>
      </c>
      <c r="I257">
        <v>2019</v>
      </c>
      <c r="J257" s="5">
        <v>96916</v>
      </c>
      <c r="K257" s="5">
        <v>4175</v>
      </c>
      <c r="L257" s="5">
        <v>39</v>
      </c>
      <c r="M257" s="5">
        <v>16.928120490620401</v>
      </c>
      <c r="N257" s="5">
        <v>3</v>
      </c>
      <c r="O257" s="5">
        <v>71</v>
      </c>
      <c r="P257" s="5">
        <v>24</v>
      </c>
      <c r="Q257" s="5">
        <v>557</v>
      </c>
      <c r="R257" s="5">
        <v>91</v>
      </c>
      <c r="S257" s="5">
        <v>2316</v>
      </c>
      <c r="T257" s="5">
        <v>3.43985240754097</v>
      </c>
      <c r="U257" s="6">
        <v>3798</v>
      </c>
      <c r="V257" s="6">
        <v>1.0992627698788799</v>
      </c>
      <c r="W257" s="6">
        <v>126</v>
      </c>
      <c r="X257" s="7">
        <v>8.6800000000000002E-2</v>
      </c>
      <c r="Y257" s="8">
        <v>110153</v>
      </c>
      <c r="Z257" s="8">
        <v>4572</v>
      </c>
      <c r="AA257" s="8">
        <v>40</v>
      </c>
      <c r="AB257" s="8">
        <v>17.011453823953801</v>
      </c>
      <c r="AC257" s="8">
        <v>3</v>
      </c>
      <c r="AD257" s="8">
        <v>73</v>
      </c>
      <c r="AE257" s="8">
        <v>24</v>
      </c>
      <c r="AF257" s="8">
        <v>580</v>
      </c>
      <c r="AG257" s="8">
        <v>91</v>
      </c>
      <c r="AH257" s="8">
        <v>2462</v>
      </c>
      <c r="AI257" s="8">
        <v>3.4476067104751702</v>
      </c>
      <c r="AJ257" s="6">
        <v>4085</v>
      </c>
      <c r="AK257" s="6">
        <v>1.11921664626682</v>
      </c>
      <c r="AL257" s="6">
        <v>132</v>
      </c>
      <c r="AM257">
        <v>0</v>
      </c>
      <c r="AN257">
        <v>65</v>
      </c>
      <c r="AO257" t="s">
        <v>49</v>
      </c>
      <c r="AP257">
        <v>0.50892857142857095</v>
      </c>
      <c r="AQ257" t="s">
        <v>105</v>
      </c>
      <c r="AR257">
        <v>0.151785714285714</v>
      </c>
      <c r="AS257" t="s">
        <v>51</v>
      </c>
      <c r="AT257">
        <v>0.95535714285714202</v>
      </c>
      <c r="AU257">
        <v>2338</v>
      </c>
      <c r="AV257">
        <v>2155</v>
      </c>
      <c r="AW257">
        <v>69094</v>
      </c>
    </row>
    <row r="258" spans="1:49" hidden="1" x14ac:dyDescent="0.3">
      <c r="A258" s="8">
        <f t="shared" si="7"/>
        <v>97079</v>
      </c>
      <c r="B258" s="8">
        <f t="shared" si="8"/>
        <v>257</v>
      </c>
      <c r="C258" s="8">
        <f>IF(LEFT(E258,12)="National Tec",MAX($C$2:C257)+1,0)</f>
        <v>0</v>
      </c>
      <c r="D258" t="s">
        <v>134</v>
      </c>
      <c r="E258" t="s">
        <v>47</v>
      </c>
      <c r="F258" t="s">
        <v>48</v>
      </c>
      <c r="G258">
        <v>485</v>
      </c>
      <c r="H258">
        <v>1991</v>
      </c>
      <c r="I258">
        <v>2020</v>
      </c>
      <c r="J258" s="5">
        <v>97079</v>
      </c>
      <c r="K258" s="5">
        <v>15577</v>
      </c>
      <c r="L258" s="5">
        <v>55</v>
      </c>
      <c r="M258" s="5">
        <v>16.293764864428901</v>
      </c>
      <c r="N258" s="5">
        <v>0</v>
      </c>
      <c r="O258" s="5">
        <v>0</v>
      </c>
      <c r="P258" s="5">
        <v>80</v>
      </c>
      <c r="Q258" s="5">
        <v>2784</v>
      </c>
      <c r="R258" s="5">
        <v>236</v>
      </c>
      <c r="S258" s="5">
        <v>5414</v>
      </c>
      <c r="T258" s="5">
        <v>3.4392189759295899</v>
      </c>
      <c r="U258" s="6">
        <v>9252</v>
      </c>
      <c r="V258" s="6">
        <v>1.68363597060095</v>
      </c>
      <c r="W258" s="6">
        <v>418</v>
      </c>
      <c r="X258" s="7">
        <v>0.25130000000000002</v>
      </c>
      <c r="Y258" s="8">
        <v>85783</v>
      </c>
      <c r="Z258" s="8">
        <v>20805</v>
      </c>
      <c r="AA258" s="8">
        <v>66</v>
      </c>
      <c r="AB258" s="8">
        <v>18.4344148506148</v>
      </c>
      <c r="AC258" s="8">
        <v>0</v>
      </c>
      <c r="AD258" s="8">
        <v>0</v>
      </c>
      <c r="AE258" s="8">
        <v>80</v>
      </c>
      <c r="AF258" s="8">
        <v>3654</v>
      </c>
      <c r="AG258" s="8">
        <v>236</v>
      </c>
      <c r="AH258" s="8">
        <v>6911</v>
      </c>
      <c r="AI258" s="8">
        <v>3.5440687962538799</v>
      </c>
      <c r="AJ258" s="6">
        <v>10797</v>
      </c>
      <c r="AK258" s="6">
        <v>1.92692414559599</v>
      </c>
      <c r="AL258" s="6">
        <v>432</v>
      </c>
      <c r="AM258">
        <v>1</v>
      </c>
      <c r="AN258">
        <v>172</v>
      </c>
      <c r="AO258" t="s">
        <v>135</v>
      </c>
      <c r="AP258">
        <v>0.48484848484848397</v>
      </c>
      <c r="AQ258" t="s">
        <v>59</v>
      </c>
      <c r="AR258">
        <v>0.35606060606060602</v>
      </c>
      <c r="AS258" t="s">
        <v>51</v>
      </c>
      <c r="AT258">
        <v>0.97727272727272696</v>
      </c>
      <c r="AU258">
        <v>2367</v>
      </c>
      <c r="AV258">
        <v>2679</v>
      </c>
      <c r="AW258">
        <v>108509</v>
      </c>
    </row>
    <row r="259" spans="1:49" x14ac:dyDescent="0.3">
      <c r="A259" s="8">
        <f t="shared" si="7"/>
        <v>97091</v>
      </c>
      <c r="B259" s="8">
        <f t="shared" si="8"/>
        <v>258</v>
      </c>
      <c r="C259" s="8">
        <f>IF(LEFT(E259,12)="National Tec",MAX($C$2:C258)+1,0)</f>
        <v>27</v>
      </c>
      <c r="D259" t="s">
        <v>664</v>
      </c>
      <c r="E259" t="s">
        <v>53</v>
      </c>
      <c r="F259" t="s">
        <v>48</v>
      </c>
      <c r="G259">
        <v>373</v>
      </c>
      <c r="H259">
        <v>1981</v>
      </c>
      <c r="I259">
        <v>2019</v>
      </c>
      <c r="J259" s="5">
        <v>97091</v>
      </c>
      <c r="K259" s="5">
        <v>6753</v>
      </c>
      <c r="L259" s="5">
        <v>37</v>
      </c>
      <c r="M259" s="5">
        <v>18.0316919191919</v>
      </c>
      <c r="N259" s="5">
        <v>4</v>
      </c>
      <c r="O259" s="5">
        <v>25</v>
      </c>
      <c r="P259" s="5">
        <v>60</v>
      </c>
      <c r="Q259" s="5">
        <v>815</v>
      </c>
      <c r="R259" s="5">
        <v>207</v>
      </c>
      <c r="S259" s="5">
        <v>2682</v>
      </c>
      <c r="T259" s="5">
        <v>3.4391655754324399</v>
      </c>
      <c r="U259" s="6">
        <v>5542</v>
      </c>
      <c r="V259" s="6">
        <v>1.21851317214002</v>
      </c>
      <c r="W259" s="6">
        <v>300</v>
      </c>
      <c r="X259" s="7">
        <v>0.26200000000000001</v>
      </c>
      <c r="Y259" s="8">
        <v>67011</v>
      </c>
      <c r="Z259" s="8">
        <v>9150</v>
      </c>
      <c r="AA259" s="8">
        <v>46</v>
      </c>
      <c r="AB259" s="8">
        <v>23.547997835497799</v>
      </c>
      <c r="AC259" s="8">
        <v>4</v>
      </c>
      <c r="AD259" s="8">
        <v>43</v>
      </c>
      <c r="AE259" s="8">
        <v>60</v>
      </c>
      <c r="AF259" s="8">
        <v>1048</v>
      </c>
      <c r="AG259" s="8">
        <v>207</v>
      </c>
      <c r="AH259" s="8">
        <v>3941</v>
      </c>
      <c r="AI259" s="8">
        <v>3.63471932532897</v>
      </c>
      <c r="AJ259" s="6">
        <v>6195</v>
      </c>
      <c r="AK259" s="6">
        <v>1.47699757869249</v>
      </c>
      <c r="AL259" s="6">
        <v>326</v>
      </c>
      <c r="AM259">
        <v>0</v>
      </c>
      <c r="AN259">
        <v>80</v>
      </c>
      <c r="AO259" t="s">
        <v>72</v>
      </c>
      <c r="AP259">
        <v>0.47474747474747397</v>
      </c>
      <c r="AQ259" t="s">
        <v>100</v>
      </c>
      <c r="AR259">
        <v>0.21548821548821501</v>
      </c>
      <c r="AS259" t="s">
        <v>65</v>
      </c>
      <c r="AT259">
        <v>0.54545454545454497</v>
      </c>
      <c r="AU259">
        <v>653</v>
      </c>
      <c r="AV259">
        <v>886</v>
      </c>
      <c r="AW259">
        <v>80670</v>
      </c>
    </row>
    <row r="260" spans="1:49" hidden="1" x14ac:dyDescent="0.3">
      <c r="A260" s="8">
        <f t="shared" ref="A260:A323" si="9">J260</f>
        <v>97105</v>
      </c>
      <c r="B260" s="8">
        <f t="shared" ref="B260:B323" si="10">B259+1</f>
        <v>259</v>
      </c>
      <c r="C260" s="8">
        <f>IF(LEFT(E260,12)="National Tec",MAX($C$2:C259)+1,0)</f>
        <v>0</v>
      </c>
      <c r="D260" t="s">
        <v>1050</v>
      </c>
      <c r="E260" t="s">
        <v>120</v>
      </c>
      <c r="F260" t="s">
        <v>48</v>
      </c>
      <c r="G260">
        <v>314</v>
      </c>
      <c r="H260">
        <v>1991</v>
      </c>
      <c r="I260">
        <v>2017</v>
      </c>
      <c r="J260" s="5">
        <v>97105</v>
      </c>
      <c r="K260" s="5">
        <v>4462</v>
      </c>
      <c r="L260" s="5">
        <v>30</v>
      </c>
      <c r="M260" s="5">
        <v>17.9845238095238</v>
      </c>
      <c r="N260" s="5">
        <v>10</v>
      </c>
      <c r="O260" s="5">
        <v>41</v>
      </c>
      <c r="P260" s="5">
        <v>47</v>
      </c>
      <c r="Q260" s="5">
        <v>1088</v>
      </c>
      <c r="R260" s="5">
        <v>214</v>
      </c>
      <c r="S260" s="5">
        <v>2875</v>
      </c>
      <c r="T260" s="5">
        <v>3.4391070346603998</v>
      </c>
      <c r="U260" s="6">
        <v>3979</v>
      </c>
      <c r="V260" s="6">
        <v>1.12138728323699</v>
      </c>
      <c r="W260" s="6">
        <v>243</v>
      </c>
      <c r="X260" s="7">
        <v>0.13980000000000001</v>
      </c>
      <c r="Y260" s="8">
        <v>82926</v>
      </c>
      <c r="Z260" s="8">
        <v>5187</v>
      </c>
      <c r="AA260" s="8">
        <v>33</v>
      </c>
      <c r="AB260" s="8">
        <v>20.373412698412601</v>
      </c>
      <c r="AC260" s="8">
        <v>10</v>
      </c>
      <c r="AD260" s="8">
        <v>82</v>
      </c>
      <c r="AE260" s="8">
        <v>47</v>
      </c>
      <c r="AF260" s="8">
        <v>1237</v>
      </c>
      <c r="AG260" s="8">
        <v>214</v>
      </c>
      <c r="AH260" s="8">
        <v>3329</v>
      </c>
      <c r="AI260" s="8">
        <v>3.55668811739146</v>
      </c>
      <c r="AJ260" s="6">
        <v>4360</v>
      </c>
      <c r="AK260" s="6">
        <v>1.18967889908256</v>
      </c>
      <c r="AL260" s="6">
        <v>264</v>
      </c>
      <c r="AM260">
        <v>1</v>
      </c>
      <c r="AN260">
        <v>73</v>
      </c>
      <c r="AO260" t="s">
        <v>118</v>
      </c>
      <c r="AP260">
        <v>0.55925925925925901</v>
      </c>
      <c r="AQ260" t="s">
        <v>68</v>
      </c>
      <c r="AR260">
        <v>0.133333333333333</v>
      </c>
      <c r="AS260" t="s">
        <v>88</v>
      </c>
      <c r="AT260">
        <v>0.62962962962962898</v>
      </c>
      <c r="AU260">
        <v>1321</v>
      </c>
      <c r="AV260">
        <v>1583</v>
      </c>
      <c r="AW260">
        <v>215114</v>
      </c>
    </row>
    <row r="261" spans="1:49" hidden="1" x14ac:dyDescent="0.3">
      <c r="A261" s="8">
        <f t="shared" si="9"/>
        <v>97774</v>
      </c>
      <c r="B261" s="8">
        <f t="shared" si="10"/>
        <v>260</v>
      </c>
      <c r="C261" s="8">
        <f>IF(LEFT(E261,12)="National Tec",MAX($C$2:C260)+1,0)</f>
        <v>0</v>
      </c>
      <c r="D261" t="s">
        <v>672</v>
      </c>
      <c r="E261" t="s">
        <v>62</v>
      </c>
      <c r="F261" t="s">
        <v>48</v>
      </c>
      <c r="G261">
        <v>148</v>
      </c>
      <c r="H261">
        <v>1990</v>
      </c>
      <c r="I261">
        <v>2020</v>
      </c>
      <c r="J261" s="5">
        <v>97774</v>
      </c>
      <c r="K261" s="5">
        <v>4197</v>
      </c>
      <c r="L261" s="5">
        <v>35</v>
      </c>
      <c r="M261" s="5">
        <v>14.5972222222222</v>
      </c>
      <c r="N261" s="5">
        <v>4</v>
      </c>
      <c r="O261" s="5">
        <v>150</v>
      </c>
      <c r="P261" s="5">
        <v>17</v>
      </c>
      <c r="Q261" s="5">
        <v>579</v>
      </c>
      <c r="R261" s="5">
        <v>62</v>
      </c>
      <c r="S261" s="5">
        <v>1798</v>
      </c>
      <c r="T261" s="5">
        <v>3.4364899255141199</v>
      </c>
      <c r="U261" s="6">
        <v>3141</v>
      </c>
      <c r="V261" s="6">
        <v>1.3361986628462199</v>
      </c>
      <c r="W261" s="6">
        <v>118</v>
      </c>
      <c r="X261" s="7">
        <v>0.16259999999999999</v>
      </c>
      <c r="Y261" s="8">
        <v>92192</v>
      </c>
      <c r="Z261" s="8">
        <v>5012</v>
      </c>
      <c r="AA261" s="8">
        <v>39</v>
      </c>
      <c r="AB261" s="8">
        <v>16.015079365079298</v>
      </c>
      <c r="AC261" s="8">
        <v>4</v>
      </c>
      <c r="AD261" s="8">
        <v>179</v>
      </c>
      <c r="AE261" s="8">
        <v>17</v>
      </c>
      <c r="AF261" s="8">
        <v>702</v>
      </c>
      <c r="AG261" s="8">
        <v>62</v>
      </c>
      <c r="AH261" s="8">
        <v>2130</v>
      </c>
      <c r="AI261" s="8">
        <v>3.5168350747903698</v>
      </c>
      <c r="AJ261" s="6">
        <v>3529</v>
      </c>
      <c r="AK261" s="6">
        <v>1.4202323604420499</v>
      </c>
      <c r="AL261" s="6">
        <v>124</v>
      </c>
      <c r="AM261">
        <v>0</v>
      </c>
      <c r="AN261">
        <v>25</v>
      </c>
      <c r="AO261" t="s">
        <v>245</v>
      </c>
      <c r="AP261">
        <v>0.23021582733812901</v>
      </c>
      <c r="AQ261" t="s">
        <v>314</v>
      </c>
      <c r="AR261">
        <v>0.17985611510791299</v>
      </c>
      <c r="AS261" t="s">
        <v>85</v>
      </c>
      <c r="AT261">
        <v>0.35971223021582699</v>
      </c>
      <c r="AU261">
        <v>734</v>
      </c>
      <c r="AV261">
        <v>747</v>
      </c>
      <c r="AW261">
        <v>87137</v>
      </c>
    </row>
    <row r="262" spans="1:49" hidden="1" x14ac:dyDescent="0.3">
      <c r="A262" s="8">
        <f t="shared" si="9"/>
        <v>97777</v>
      </c>
      <c r="B262" s="8">
        <f t="shared" si="10"/>
        <v>261</v>
      </c>
      <c r="C262" s="8">
        <f>IF(LEFT(E262,12)="National Tec",MAX($C$2:C261)+1,0)</f>
        <v>0</v>
      </c>
      <c r="D262" t="s">
        <v>1051</v>
      </c>
      <c r="E262" t="s">
        <v>275</v>
      </c>
      <c r="F262" t="s">
        <v>48</v>
      </c>
      <c r="G262">
        <v>137</v>
      </c>
      <c r="H262">
        <v>1976</v>
      </c>
      <c r="I262">
        <v>2019</v>
      </c>
      <c r="J262" s="5">
        <v>97777</v>
      </c>
      <c r="K262" s="5">
        <v>2961</v>
      </c>
      <c r="L262" s="5">
        <v>30</v>
      </c>
      <c r="M262" s="5">
        <v>14.9229908979908</v>
      </c>
      <c r="N262" s="5">
        <v>9</v>
      </c>
      <c r="O262" s="5">
        <v>116</v>
      </c>
      <c r="P262" s="5">
        <v>45</v>
      </c>
      <c r="Q262" s="5">
        <v>1150</v>
      </c>
      <c r="R262" s="5">
        <v>96</v>
      </c>
      <c r="S262" s="5">
        <v>2159</v>
      </c>
      <c r="T262" s="5">
        <v>3.4364806337940998</v>
      </c>
      <c r="U262" s="6">
        <v>2185</v>
      </c>
      <c r="V262" s="6">
        <v>1.35514874141876</v>
      </c>
      <c r="W262" s="6">
        <v>124</v>
      </c>
      <c r="X262" s="7">
        <v>0.1845</v>
      </c>
      <c r="Y262" s="8">
        <v>93279</v>
      </c>
      <c r="Z262" s="8">
        <v>3631</v>
      </c>
      <c r="AA262" s="8">
        <v>34</v>
      </c>
      <c r="AB262" s="8">
        <v>16.7138999888999</v>
      </c>
      <c r="AC262" s="8">
        <v>9</v>
      </c>
      <c r="AD262" s="8">
        <v>123</v>
      </c>
      <c r="AE262" s="8">
        <v>45</v>
      </c>
      <c r="AF262" s="8">
        <v>1291</v>
      </c>
      <c r="AG262" s="8">
        <v>96</v>
      </c>
      <c r="AH262" s="8">
        <v>2635</v>
      </c>
      <c r="AI262" s="8">
        <v>3.5124094294131698</v>
      </c>
      <c r="AJ262" s="6">
        <v>2366</v>
      </c>
      <c r="AK262" s="6">
        <v>1.53465765004226</v>
      </c>
      <c r="AL262" s="6">
        <v>126</v>
      </c>
      <c r="AM262">
        <v>0</v>
      </c>
      <c r="AN262">
        <v>9</v>
      </c>
      <c r="AO262" t="s">
        <v>50</v>
      </c>
      <c r="AP262">
        <v>0.55128205128205099</v>
      </c>
      <c r="AQ262" t="s">
        <v>147</v>
      </c>
      <c r="AR262">
        <v>8.9743589743589702E-2</v>
      </c>
      <c r="AS262" t="s">
        <v>51</v>
      </c>
      <c r="AT262">
        <v>0.75641025641025605</v>
      </c>
      <c r="AU262">
        <v>6128</v>
      </c>
      <c r="AV262">
        <v>6439</v>
      </c>
      <c r="AW262">
        <v>227881</v>
      </c>
    </row>
    <row r="263" spans="1:49" hidden="1" x14ac:dyDescent="0.3">
      <c r="A263" s="8">
        <f t="shared" si="9"/>
        <v>97822</v>
      </c>
      <c r="B263" s="8">
        <f t="shared" si="10"/>
        <v>262</v>
      </c>
      <c r="C263" s="8">
        <f>IF(LEFT(E263,12)="National Tec",MAX($C$2:C262)+1,0)</f>
        <v>0</v>
      </c>
      <c r="D263" t="s">
        <v>1052</v>
      </c>
      <c r="E263" t="s">
        <v>326</v>
      </c>
      <c r="F263" t="s">
        <v>48</v>
      </c>
      <c r="G263">
        <v>295</v>
      </c>
      <c r="H263">
        <v>1989</v>
      </c>
      <c r="I263">
        <v>2020</v>
      </c>
      <c r="J263" s="5">
        <v>97822</v>
      </c>
      <c r="K263" s="5">
        <v>4642</v>
      </c>
      <c r="L263" s="5">
        <v>34</v>
      </c>
      <c r="M263" s="5">
        <v>16.902916938740901</v>
      </c>
      <c r="N263" s="5">
        <v>11</v>
      </c>
      <c r="O263" s="5">
        <v>82</v>
      </c>
      <c r="P263" s="5">
        <v>51</v>
      </c>
      <c r="Q263" s="5">
        <v>687</v>
      </c>
      <c r="R263" s="5">
        <v>167</v>
      </c>
      <c r="S263" s="5">
        <v>1883</v>
      </c>
      <c r="T263" s="5">
        <v>3.43633925122219</v>
      </c>
      <c r="U263" s="6">
        <v>4458</v>
      </c>
      <c r="V263" s="6">
        <v>1.04127411395244</v>
      </c>
      <c r="W263" s="6">
        <v>242</v>
      </c>
      <c r="X263" s="7">
        <v>8.3500000000000005E-2</v>
      </c>
      <c r="Y263" s="8">
        <v>106642</v>
      </c>
      <c r="Z263" s="8">
        <v>5065</v>
      </c>
      <c r="AA263" s="8">
        <v>36</v>
      </c>
      <c r="AB263" s="8">
        <v>17.706885192709201</v>
      </c>
      <c r="AC263" s="8">
        <v>11</v>
      </c>
      <c r="AD263" s="8">
        <v>86</v>
      </c>
      <c r="AE263" s="8">
        <v>51</v>
      </c>
      <c r="AF263" s="8">
        <v>720</v>
      </c>
      <c r="AG263" s="8">
        <v>167</v>
      </c>
      <c r="AH263" s="8">
        <v>2016</v>
      </c>
      <c r="AI263" s="8">
        <v>3.4604760064317799</v>
      </c>
      <c r="AJ263" s="6">
        <v>4765</v>
      </c>
      <c r="AK263" s="6">
        <v>1.0629590766002099</v>
      </c>
      <c r="AL263" s="6">
        <v>244</v>
      </c>
      <c r="AM263">
        <v>3</v>
      </c>
      <c r="AN263">
        <v>81</v>
      </c>
      <c r="AO263" t="s">
        <v>59</v>
      </c>
      <c r="AP263">
        <v>0.331983805668016</v>
      </c>
      <c r="AQ263" t="s">
        <v>528</v>
      </c>
      <c r="AR263">
        <v>0.198380566801619</v>
      </c>
      <c r="AS263" t="s">
        <v>51</v>
      </c>
      <c r="AT263">
        <v>0.94736842105263097</v>
      </c>
      <c r="AU263">
        <v>4181</v>
      </c>
      <c r="AV263">
        <v>4040</v>
      </c>
      <c r="AW263">
        <v>230678</v>
      </c>
    </row>
    <row r="264" spans="1:49" hidden="1" x14ac:dyDescent="0.3">
      <c r="A264" s="8">
        <f t="shared" si="9"/>
        <v>98051</v>
      </c>
      <c r="B264" s="8">
        <f t="shared" si="10"/>
        <v>263</v>
      </c>
      <c r="C264" s="8">
        <f>IF(LEFT(E264,12)="National Tec",MAX($C$2:C263)+1,0)</f>
        <v>0</v>
      </c>
      <c r="D264" t="s">
        <v>659</v>
      </c>
      <c r="E264" t="s">
        <v>78</v>
      </c>
      <c r="F264" t="s">
        <v>48</v>
      </c>
      <c r="G264">
        <v>243</v>
      </c>
      <c r="H264">
        <v>1986</v>
      </c>
      <c r="I264">
        <v>2020</v>
      </c>
      <c r="J264" s="5">
        <v>98051</v>
      </c>
      <c r="K264" s="5">
        <v>4923</v>
      </c>
      <c r="L264" s="5">
        <v>31</v>
      </c>
      <c r="M264" s="5">
        <v>17.426190476190399</v>
      </c>
      <c r="N264" s="5">
        <v>6</v>
      </c>
      <c r="O264" s="5">
        <v>80</v>
      </c>
      <c r="P264" s="5">
        <v>24</v>
      </c>
      <c r="Q264" s="5">
        <v>309</v>
      </c>
      <c r="R264" s="5">
        <v>219</v>
      </c>
      <c r="S264" s="5">
        <v>4560</v>
      </c>
      <c r="T264" s="5">
        <v>3.4354984550587901</v>
      </c>
      <c r="U264" s="6">
        <v>4300</v>
      </c>
      <c r="V264" s="6">
        <v>1.1448837209302301</v>
      </c>
      <c r="W264" s="6">
        <v>187</v>
      </c>
      <c r="X264" s="7">
        <v>0.18099999999999999</v>
      </c>
      <c r="Y264" s="8">
        <v>64616</v>
      </c>
      <c r="Z264" s="8">
        <v>6011</v>
      </c>
      <c r="AA264" s="8">
        <v>37</v>
      </c>
      <c r="AB264" s="8">
        <v>21.426190476190399</v>
      </c>
      <c r="AC264" s="8">
        <v>6</v>
      </c>
      <c r="AD264" s="8">
        <v>193</v>
      </c>
      <c r="AE264" s="8">
        <v>24</v>
      </c>
      <c r="AF264" s="8">
        <v>577</v>
      </c>
      <c r="AG264" s="8">
        <v>219</v>
      </c>
      <c r="AH264" s="8">
        <v>5489</v>
      </c>
      <c r="AI264" s="8">
        <v>3.64735903408436</v>
      </c>
      <c r="AJ264" s="6">
        <v>4642</v>
      </c>
      <c r="AK264" s="6">
        <v>1.29491598448944</v>
      </c>
      <c r="AL264" s="6">
        <v>207</v>
      </c>
      <c r="AM264">
        <v>0</v>
      </c>
      <c r="AN264">
        <v>145</v>
      </c>
      <c r="AO264" t="s">
        <v>118</v>
      </c>
      <c r="AP264">
        <v>0.52380952380952295</v>
      </c>
      <c r="AQ264" t="s">
        <v>208</v>
      </c>
      <c r="AR264">
        <v>0.12380952380952299</v>
      </c>
      <c r="AS264" t="s">
        <v>88</v>
      </c>
      <c r="AT264">
        <v>0.55714285714285705</v>
      </c>
      <c r="AU264">
        <v>1036</v>
      </c>
      <c r="AV264">
        <v>1604</v>
      </c>
      <c r="AW264">
        <v>215114</v>
      </c>
    </row>
    <row r="265" spans="1:49" hidden="1" x14ac:dyDescent="0.3">
      <c r="A265" s="8">
        <f t="shared" si="9"/>
        <v>98063</v>
      </c>
      <c r="B265" s="8">
        <f t="shared" si="10"/>
        <v>264</v>
      </c>
      <c r="C265" s="8">
        <f>IF(LEFT(E265,12)="National Tec",MAX($C$2:C264)+1,0)</f>
        <v>0</v>
      </c>
      <c r="D265" t="s">
        <v>262</v>
      </c>
      <c r="E265" t="s">
        <v>125</v>
      </c>
      <c r="F265" t="s">
        <v>48</v>
      </c>
      <c r="G265">
        <v>73</v>
      </c>
      <c r="H265">
        <v>1992</v>
      </c>
      <c r="I265">
        <v>2020</v>
      </c>
      <c r="J265" s="5">
        <v>98063</v>
      </c>
      <c r="K265" s="5">
        <v>2591</v>
      </c>
      <c r="L265" s="5">
        <v>24</v>
      </c>
      <c r="M265" s="5">
        <v>12.2666666666666</v>
      </c>
      <c r="N265" s="5">
        <v>6</v>
      </c>
      <c r="O265" s="5">
        <v>222</v>
      </c>
      <c r="P265" s="5">
        <v>53</v>
      </c>
      <c r="Q265" s="5">
        <v>1827</v>
      </c>
      <c r="R265" s="5">
        <v>60</v>
      </c>
      <c r="S265" s="5">
        <v>2021</v>
      </c>
      <c r="T265" s="5">
        <v>3.4354415609404798</v>
      </c>
      <c r="U265" s="6">
        <v>2191</v>
      </c>
      <c r="V265" s="6">
        <v>1.1825650387950699</v>
      </c>
      <c r="W265" s="6">
        <v>67</v>
      </c>
      <c r="X265" s="7">
        <v>7.3999999999999996E-2</v>
      </c>
      <c r="Y265" s="8">
        <v>103675</v>
      </c>
      <c r="Z265" s="8">
        <v>2798</v>
      </c>
      <c r="AA265" s="8">
        <v>25</v>
      </c>
      <c r="AB265" s="8">
        <v>13.6833333333333</v>
      </c>
      <c r="AC265" s="8">
        <v>6</v>
      </c>
      <c r="AD265" s="8">
        <v>227</v>
      </c>
      <c r="AE265" s="8">
        <v>53</v>
      </c>
      <c r="AF265" s="8">
        <v>1989</v>
      </c>
      <c r="AG265" s="8">
        <v>60</v>
      </c>
      <c r="AH265" s="8">
        <v>2200</v>
      </c>
      <c r="AI265" s="8">
        <v>3.47164269499992</v>
      </c>
      <c r="AJ265" s="6">
        <v>2267</v>
      </c>
      <c r="AK265" s="6">
        <v>1.2342302602558399</v>
      </c>
      <c r="AL265" s="6">
        <v>70</v>
      </c>
      <c r="AM265">
        <v>1</v>
      </c>
      <c r="AN265">
        <v>27</v>
      </c>
      <c r="AO265" t="s">
        <v>54</v>
      </c>
      <c r="AP265">
        <v>0.69354838709677402</v>
      </c>
      <c r="AQ265" t="s">
        <v>96</v>
      </c>
      <c r="AR265">
        <v>9.6774193548387094E-2</v>
      </c>
      <c r="AS265" t="s">
        <v>56</v>
      </c>
      <c r="AT265">
        <v>0.83870967741935398</v>
      </c>
      <c r="AU265">
        <v>1134</v>
      </c>
      <c r="AV265">
        <v>1054</v>
      </c>
      <c r="AW265">
        <v>186014</v>
      </c>
    </row>
    <row r="266" spans="1:49" hidden="1" x14ac:dyDescent="0.3">
      <c r="A266" s="8">
        <f t="shared" si="9"/>
        <v>98131</v>
      </c>
      <c r="B266" s="8">
        <f t="shared" si="10"/>
        <v>265</v>
      </c>
      <c r="C266" s="8">
        <f>IF(LEFT(E266,12)="National Tec",MAX($C$2:C265)+1,0)</f>
        <v>0</v>
      </c>
      <c r="D266" t="s">
        <v>1053</v>
      </c>
      <c r="E266" t="s">
        <v>1054</v>
      </c>
      <c r="F266" t="s">
        <v>48</v>
      </c>
      <c r="G266">
        <v>201</v>
      </c>
      <c r="H266">
        <v>1976</v>
      </c>
      <c r="I266">
        <v>2018</v>
      </c>
      <c r="J266" s="5">
        <v>98131</v>
      </c>
      <c r="K266" s="5">
        <v>3108</v>
      </c>
      <c r="L266" s="5">
        <v>27</v>
      </c>
      <c r="M266" s="5">
        <v>15.620238095237999</v>
      </c>
      <c r="N266" s="5">
        <v>15</v>
      </c>
      <c r="O266" s="5">
        <v>311</v>
      </c>
      <c r="P266" s="5">
        <v>42</v>
      </c>
      <c r="Q266" s="5">
        <v>490</v>
      </c>
      <c r="R266" s="5">
        <v>148</v>
      </c>
      <c r="S266" s="5">
        <v>1952</v>
      </c>
      <c r="T266" s="5">
        <v>3.43515784543639</v>
      </c>
      <c r="U266" s="6">
        <v>2760</v>
      </c>
      <c r="V266" s="6">
        <v>1.12608695652173</v>
      </c>
      <c r="W266" s="6">
        <v>169</v>
      </c>
      <c r="X266" s="7">
        <v>0.1028</v>
      </c>
      <c r="Y266" s="8">
        <v>101609</v>
      </c>
      <c r="Z266" s="8">
        <v>3464</v>
      </c>
      <c r="AA266" s="8">
        <v>29</v>
      </c>
      <c r="AB266" s="8">
        <v>17.0964285714285</v>
      </c>
      <c r="AC266" s="8">
        <v>15</v>
      </c>
      <c r="AD266" s="8">
        <v>332</v>
      </c>
      <c r="AE266" s="8">
        <v>42</v>
      </c>
      <c r="AF266" s="8">
        <v>540</v>
      </c>
      <c r="AG266" s="8">
        <v>148</v>
      </c>
      <c r="AH266" s="8">
        <v>2121</v>
      </c>
      <c r="AI266" s="8">
        <v>3.4795087653416799</v>
      </c>
      <c r="AJ266" s="6">
        <v>3016</v>
      </c>
      <c r="AK266" s="6">
        <v>1.1485411140583499</v>
      </c>
      <c r="AL266" s="6">
        <v>178</v>
      </c>
      <c r="AM266">
        <v>1</v>
      </c>
      <c r="AN266">
        <v>17</v>
      </c>
      <c r="AO266" t="s">
        <v>291</v>
      </c>
      <c r="AP266">
        <v>0.76767676767676696</v>
      </c>
      <c r="AQ266" t="s">
        <v>50</v>
      </c>
      <c r="AR266">
        <v>3.03030303030303E-2</v>
      </c>
      <c r="AS266" t="s">
        <v>51</v>
      </c>
      <c r="AT266">
        <v>0.919191919191919</v>
      </c>
      <c r="AU266">
        <v>1754</v>
      </c>
      <c r="AV266">
        <v>1740</v>
      </c>
      <c r="AW266">
        <v>56373</v>
      </c>
    </row>
    <row r="267" spans="1:49" hidden="1" x14ac:dyDescent="0.3">
      <c r="A267" s="8">
        <f t="shared" si="9"/>
        <v>98449</v>
      </c>
      <c r="B267" s="8">
        <f t="shared" si="10"/>
        <v>266</v>
      </c>
      <c r="C267" s="8">
        <f>IF(LEFT(E267,12)="National Tec",MAX($C$2:C266)+1,0)</f>
        <v>0</v>
      </c>
      <c r="D267" t="s">
        <v>485</v>
      </c>
      <c r="E267" t="s">
        <v>486</v>
      </c>
      <c r="F267" t="s">
        <v>48</v>
      </c>
      <c r="G267">
        <v>220</v>
      </c>
      <c r="H267">
        <v>1989</v>
      </c>
      <c r="I267">
        <v>2020</v>
      </c>
      <c r="J267" s="5">
        <v>98449</v>
      </c>
      <c r="K267" s="5">
        <v>3528</v>
      </c>
      <c r="L267" s="5">
        <v>32</v>
      </c>
      <c r="M267" s="5">
        <v>15.6329365079364</v>
      </c>
      <c r="N267" s="5">
        <v>8</v>
      </c>
      <c r="O267" s="5">
        <v>125</v>
      </c>
      <c r="P267" s="5">
        <v>37</v>
      </c>
      <c r="Q267" s="5">
        <v>697</v>
      </c>
      <c r="R267" s="5">
        <v>133</v>
      </c>
      <c r="S267" s="5">
        <v>2107</v>
      </c>
      <c r="T267" s="5">
        <v>3.4338522955153099</v>
      </c>
      <c r="U267" s="6">
        <v>2821</v>
      </c>
      <c r="V267" s="6">
        <v>1.2506203473945401</v>
      </c>
      <c r="W267" s="6">
        <v>182</v>
      </c>
      <c r="X267" s="7">
        <v>0.24279999999999999</v>
      </c>
      <c r="Y267" s="8">
        <v>79096</v>
      </c>
      <c r="Z267" s="8">
        <v>4659</v>
      </c>
      <c r="AA267" s="8">
        <v>39</v>
      </c>
      <c r="AB267" s="8">
        <v>18.426984126984099</v>
      </c>
      <c r="AC267" s="8">
        <v>8</v>
      </c>
      <c r="AD267" s="8">
        <v>162</v>
      </c>
      <c r="AE267" s="8">
        <v>37</v>
      </c>
      <c r="AF267" s="8">
        <v>894</v>
      </c>
      <c r="AG267" s="8">
        <v>133</v>
      </c>
      <c r="AH267" s="8">
        <v>2863</v>
      </c>
      <c r="AI267" s="8">
        <v>3.5745803474550599</v>
      </c>
      <c r="AJ267" s="6">
        <v>3154</v>
      </c>
      <c r="AK267" s="6">
        <v>1.47717184527584</v>
      </c>
      <c r="AL267" s="6">
        <v>190</v>
      </c>
      <c r="AM267">
        <v>7</v>
      </c>
      <c r="AN267">
        <v>121</v>
      </c>
      <c r="AO267" t="s">
        <v>123</v>
      </c>
      <c r="AP267">
        <v>0.31521739130434701</v>
      </c>
      <c r="AQ267" t="s">
        <v>110</v>
      </c>
      <c r="AR267">
        <v>0.15217391304347799</v>
      </c>
      <c r="AS267" t="s">
        <v>51</v>
      </c>
      <c r="AT267">
        <v>0.44021739130434701</v>
      </c>
      <c r="AU267">
        <v>686</v>
      </c>
      <c r="AV267">
        <v>910</v>
      </c>
      <c r="AW267">
        <v>94611</v>
      </c>
    </row>
    <row r="268" spans="1:49" x14ac:dyDescent="0.3">
      <c r="A268" s="8">
        <f t="shared" si="9"/>
        <v>98738</v>
      </c>
      <c r="B268" s="8">
        <f t="shared" si="10"/>
        <v>267</v>
      </c>
      <c r="C268" s="8">
        <f>IF(LEFT(E268,12)="National Tec",MAX($C$2:C267)+1,0)</f>
        <v>28</v>
      </c>
      <c r="D268" t="s">
        <v>431</v>
      </c>
      <c r="E268" t="s">
        <v>53</v>
      </c>
      <c r="F268" t="s">
        <v>48</v>
      </c>
      <c r="G268">
        <v>123</v>
      </c>
      <c r="H268">
        <v>1987</v>
      </c>
      <c r="I268">
        <v>2020</v>
      </c>
      <c r="J268" s="5">
        <v>98738</v>
      </c>
      <c r="K268" s="5">
        <v>4283</v>
      </c>
      <c r="L268" s="5">
        <v>32</v>
      </c>
      <c r="M268" s="5">
        <v>16.891666666666602</v>
      </c>
      <c r="N268" s="5">
        <v>2</v>
      </c>
      <c r="O268" s="5">
        <v>83</v>
      </c>
      <c r="P268" s="5">
        <v>18</v>
      </c>
      <c r="Q268" s="5">
        <v>583</v>
      </c>
      <c r="R268" s="5">
        <v>65</v>
      </c>
      <c r="S268" s="5">
        <v>2585</v>
      </c>
      <c r="T268" s="5">
        <v>3.4326582245020898</v>
      </c>
      <c r="U268" s="6">
        <v>3870</v>
      </c>
      <c r="V268" s="6">
        <v>1.10671834625323</v>
      </c>
      <c r="W268" s="6">
        <v>100</v>
      </c>
      <c r="X268" s="7">
        <v>6.5100000000000005E-2</v>
      </c>
      <c r="Y268" s="8">
        <v>111117</v>
      </c>
      <c r="Z268" s="8">
        <v>4581</v>
      </c>
      <c r="AA268" s="8">
        <v>33</v>
      </c>
      <c r="AB268" s="8">
        <v>16.891666666666602</v>
      </c>
      <c r="AC268" s="8">
        <v>2</v>
      </c>
      <c r="AD268" s="8">
        <v>88</v>
      </c>
      <c r="AE268" s="8">
        <v>18</v>
      </c>
      <c r="AF268" s="8">
        <v>629</v>
      </c>
      <c r="AG268" s="8">
        <v>65</v>
      </c>
      <c r="AH268" s="8">
        <v>2741</v>
      </c>
      <c r="AI268" s="8">
        <v>3.4440486588850399</v>
      </c>
      <c r="AJ268" s="6">
        <v>4007</v>
      </c>
      <c r="AK268" s="6">
        <v>1.14324931370102</v>
      </c>
      <c r="AL268" s="6">
        <v>108</v>
      </c>
      <c r="AM268">
        <v>1</v>
      </c>
      <c r="AN268">
        <v>79</v>
      </c>
      <c r="AO268" t="s">
        <v>54</v>
      </c>
      <c r="AP268">
        <v>0.61739130434782596</v>
      </c>
      <c r="AQ268" t="s">
        <v>55</v>
      </c>
      <c r="AR268">
        <v>0.26956521739130401</v>
      </c>
      <c r="AS268" t="s">
        <v>56</v>
      </c>
      <c r="AT268">
        <v>0.66956521739130404</v>
      </c>
      <c r="AU268">
        <v>1241</v>
      </c>
      <c r="AV268">
        <v>1064</v>
      </c>
      <c r="AW268">
        <v>186014</v>
      </c>
    </row>
    <row r="269" spans="1:49" hidden="1" x14ac:dyDescent="0.3">
      <c r="A269" s="8">
        <f t="shared" si="9"/>
        <v>98948</v>
      </c>
      <c r="B269" s="8">
        <f t="shared" si="10"/>
        <v>268</v>
      </c>
      <c r="C269" s="8">
        <f>IF(LEFT(E269,12)="National Tec",MAX($C$2:C268)+1,0)</f>
        <v>0</v>
      </c>
      <c r="D269" t="s">
        <v>1055</v>
      </c>
      <c r="E269" t="s">
        <v>104</v>
      </c>
      <c r="F269" t="s">
        <v>48</v>
      </c>
      <c r="G269">
        <v>273</v>
      </c>
      <c r="H269">
        <v>1987</v>
      </c>
      <c r="I269">
        <v>2020</v>
      </c>
      <c r="J269" s="5">
        <v>98948</v>
      </c>
      <c r="K269" s="5">
        <v>6724</v>
      </c>
      <c r="L269" s="5">
        <v>38</v>
      </c>
      <c r="M269" s="5">
        <v>12.9881209863407</v>
      </c>
      <c r="N269" s="5">
        <v>16</v>
      </c>
      <c r="O269" s="5">
        <v>73</v>
      </c>
      <c r="P269" s="5">
        <v>50</v>
      </c>
      <c r="Q269" s="5">
        <v>778</v>
      </c>
      <c r="R269" s="5">
        <v>120</v>
      </c>
      <c r="S269" s="5">
        <v>1853</v>
      </c>
      <c r="T269" s="5">
        <v>3.4318171126211099</v>
      </c>
      <c r="U269" s="6">
        <v>6206</v>
      </c>
      <c r="V269" s="6">
        <v>1.0834676119883899</v>
      </c>
      <c r="W269" s="6">
        <v>238</v>
      </c>
      <c r="X269" s="7">
        <v>0.1012</v>
      </c>
      <c r="Y269" s="8">
        <v>104870</v>
      </c>
      <c r="Z269" s="8">
        <v>7481</v>
      </c>
      <c r="AA269" s="8">
        <v>42</v>
      </c>
      <c r="AB269" s="8">
        <v>13.900646866257899</v>
      </c>
      <c r="AC269" s="8">
        <v>16</v>
      </c>
      <c r="AD269" s="8">
        <v>74</v>
      </c>
      <c r="AE269" s="8">
        <v>50</v>
      </c>
      <c r="AF269" s="8">
        <v>819</v>
      </c>
      <c r="AG269" s="8">
        <v>120</v>
      </c>
      <c r="AH269" s="8">
        <v>1990</v>
      </c>
      <c r="AI269" s="8">
        <v>3.4669450820528498</v>
      </c>
      <c r="AJ269" s="6">
        <v>6677</v>
      </c>
      <c r="AK269" s="6">
        <v>1.12041335929309</v>
      </c>
      <c r="AL269" s="6">
        <v>242</v>
      </c>
      <c r="AM269">
        <v>1</v>
      </c>
      <c r="AN269">
        <v>70</v>
      </c>
      <c r="AO269" t="s">
        <v>59</v>
      </c>
      <c r="AP269">
        <v>0.91304347826086896</v>
      </c>
      <c r="AQ269" t="s">
        <v>183</v>
      </c>
      <c r="AR269">
        <v>2.1739130434782601E-2</v>
      </c>
      <c r="AS269" t="s">
        <v>51</v>
      </c>
      <c r="AT269">
        <v>0.96739130434782605</v>
      </c>
      <c r="AU269">
        <v>4124</v>
      </c>
      <c r="AV269">
        <v>4081</v>
      </c>
      <c r="AW269">
        <v>230678</v>
      </c>
    </row>
    <row r="270" spans="1:49" x14ac:dyDescent="0.3">
      <c r="A270" s="8">
        <f t="shared" si="9"/>
        <v>99122</v>
      </c>
      <c r="B270" s="8">
        <f t="shared" si="10"/>
        <v>269</v>
      </c>
      <c r="C270" s="8">
        <f>IF(LEFT(E270,12)="National Tec",MAX($C$2:C269)+1,0)</f>
        <v>29</v>
      </c>
      <c r="D270" t="s">
        <v>318</v>
      </c>
      <c r="E270" t="s">
        <v>53</v>
      </c>
      <c r="F270" t="s">
        <v>48</v>
      </c>
      <c r="G270">
        <v>164</v>
      </c>
      <c r="H270">
        <v>1997</v>
      </c>
      <c r="I270">
        <v>2020</v>
      </c>
      <c r="J270" s="5">
        <v>99122</v>
      </c>
      <c r="K270" s="5">
        <v>1627</v>
      </c>
      <c r="L270" s="5">
        <v>22</v>
      </c>
      <c r="M270" s="5">
        <v>17.25</v>
      </c>
      <c r="N270" s="5">
        <v>19</v>
      </c>
      <c r="O270" s="5">
        <v>323</v>
      </c>
      <c r="P270" s="5">
        <v>142</v>
      </c>
      <c r="Q270" s="5">
        <v>1376</v>
      </c>
      <c r="R270" s="5">
        <v>144</v>
      </c>
      <c r="S270" s="5">
        <v>1426</v>
      </c>
      <c r="T270" s="5">
        <v>3.4311722347904698</v>
      </c>
      <c r="U270" s="6">
        <v>1176</v>
      </c>
      <c r="V270" s="6">
        <v>1.3835034013605401</v>
      </c>
      <c r="W270" s="6">
        <v>104</v>
      </c>
      <c r="X270" s="7">
        <v>0.33429999999999999</v>
      </c>
      <c r="Y270" s="8">
        <v>64360</v>
      </c>
      <c r="Z270" s="8">
        <v>2444</v>
      </c>
      <c r="AA270" s="8">
        <v>30</v>
      </c>
      <c r="AB270" s="8">
        <v>21.8333333333333</v>
      </c>
      <c r="AC270" s="8">
        <v>19</v>
      </c>
      <c r="AD270" s="8">
        <v>466</v>
      </c>
      <c r="AE270" s="8">
        <v>142</v>
      </c>
      <c r="AF270" s="8">
        <v>2101</v>
      </c>
      <c r="AG270" s="8">
        <v>144</v>
      </c>
      <c r="AH270" s="8">
        <v>2177</v>
      </c>
      <c r="AI270" s="8">
        <v>3.64880260512694</v>
      </c>
      <c r="AJ270" s="6">
        <v>1398</v>
      </c>
      <c r="AK270" s="6">
        <v>1.7482117310443399</v>
      </c>
      <c r="AL270" s="6">
        <v>112</v>
      </c>
      <c r="AM270">
        <v>0</v>
      </c>
      <c r="AN270">
        <v>8</v>
      </c>
      <c r="AO270" t="s">
        <v>127</v>
      </c>
      <c r="AP270">
        <v>0.80645161290322498</v>
      </c>
      <c r="AQ270" t="s">
        <v>162</v>
      </c>
      <c r="AR270">
        <v>5.6451612903225798E-2</v>
      </c>
      <c r="AS270" t="s">
        <v>69</v>
      </c>
      <c r="AT270">
        <v>0.84677419354838701</v>
      </c>
      <c r="AU270">
        <v>473</v>
      </c>
      <c r="AV270">
        <v>698</v>
      </c>
      <c r="AW270">
        <v>87535</v>
      </c>
    </row>
    <row r="271" spans="1:49" hidden="1" x14ac:dyDescent="0.3">
      <c r="A271" s="8">
        <f t="shared" si="9"/>
        <v>99139</v>
      </c>
      <c r="B271" s="8">
        <f t="shared" si="10"/>
        <v>270</v>
      </c>
      <c r="C271" s="8">
        <f>IF(LEFT(E271,12)="National Tec",MAX($C$2:C270)+1,0)</f>
        <v>0</v>
      </c>
      <c r="D271" t="s">
        <v>785</v>
      </c>
      <c r="E271" t="s">
        <v>786</v>
      </c>
      <c r="F271" t="s">
        <v>48</v>
      </c>
      <c r="G271">
        <v>82</v>
      </c>
      <c r="H271">
        <v>1987</v>
      </c>
      <c r="I271">
        <v>2017</v>
      </c>
      <c r="J271" s="5">
        <v>99139</v>
      </c>
      <c r="K271" s="5">
        <v>2748</v>
      </c>
      <c r="L271" s="5">
        <v>29</v>
      </c>
      <c r="M271" s="5">
        <v>14.989006132756099</v>
      </c>
      <c r="N271" s="5">
        <v>7</v>
      </c>
      <c r="O271" s="5">
        <v>191</v>
      </c>
      <c r="P271" s="5">
        <v>21</v>
      </c>
      <c r="Q271" s="5">
        <v>933</v>
      </c>
      <c r="R271" s="5">
        <v>48</v>
      </c>
      <c r="S271" s="5">
        <v>1713</v>
      </c>
      <c r="T271" s="5">
        <v>3.43110200465471</v>
      </c>
      <c r="U271" s="6">
        <v>1966</v>
      </c>
      <c r="V271" s="6">
        <v>1.3977619532044701</v>
      </c>
      <c r="W271" s="6">
        <v>79</v>
      </c>
      <c r="X271" s="7">
        <v>0.19789999999999999</v>
      </c>
      <c r="Y271" s="8">
        <v>101675</v>
      </c>
      <c r="Z271" s="8">
        <v>3426</v>
      </c>
      <c r="AA271" s="8">
        <v>34</v>
      </c>
      <c r="AB271" s="8">
        <v>14.735801004551</v>
      </c>
      <c r="AC271" s="8">
        <v>7</v>
      </c>
      <c r="AD271" s="8">
        <v>194</v>
      </c>
      <c r="AE271" s="8">
        <v>21</v>
      </c>
      <c r="AF271" s="8">
        <v>1053</v>
      </c>
      <c r="AG271" s="8">
        <v>48</v>
      </c>
      <c r="AH271" s="8">
        <v>1941</v>
      </c>
      <c r="AI271" s="8">
        <v>3.47926583037375</v>
      </c>
      <c r="AJ271" s="6">
        <v>2318</v>
      </c>
      <c r="AK271" s="6">
        <v>1.47799827437446</v>
      </c>
      <c r="AL271" s="6">
        <v>79</v>
      </c>
      <c r="AM271">
        <v>0</v>
      </c>
      <c r="AN271">
        <v>22</v>
      </c>
      <c r="AO271" t="s">
        <v>787</v>
      </c>
      <c r="AP271">
        <v>0.61643835616438303</v>
      </c>
      <c r="AQ271" t="s">
        <v>183</v>
      </c>
      <c r="AR271">
        <v>0.19178082191780799</v>
      </c>
      <c r="AS271" t="s">
        <v>97</v>
      </c>
      <c r="AT271">
        <v>0.68493150684931503</v>
      </c>
      <c r="AU271">
        <v>255</v>
      </c>
      <c r="AV271">
        <v>236</v>
      </c>
      <c r="AW271">
        <v>46255</v>
      </c>
    </row>
    <row r="272" spans="1:49" hidden="1" x14ac:dyDescent="0.3">
      <c r="A272" s="8">
        <f t="shared" si="9"/>
        <v>99140</v>
      </c>
      <c r="B272" s="8">
        <f t="shared" si="10"/>
        <v>271</v>
      </c>
      <c r="C272" s="8">
        <f>IF(LEFT(E272,12)="National Tec",MAX($C$2:C271)+1,0)</f>
        <v>0</v>
      </c>
      <c r="D272" t="s">
        <v>1056</v>
      </c>
      <c r="E272" t="s">
        <v>122</v>
      </c>
      <c r="F272" t="s">
        <v>48</v>
      </c>
      <c r="G272">
        <v>78</v>
      </c>
      <c r="H272">
        <v>1993</v>
      </c>
      <c r="I272">
        <v>2020</v>
      </c>
      <c r="J272" s="5">
        <v>99140</v>
      </c>
      <c r="K272" s="5">
        <v>2459</v>
      </c>
      <c r="L272" s="5">
        <v>26</v>
      </c>
      <c r="M272" s="5">
        <v>13.178002070393299</v>
      </c>
      <c r="N272" s="5">
        <v>6</v>
      </c>
      <c r="O272" s="5">
        <v>326</v>
      </c>
      <c r="P272" s="5">
        <v>28</v>
      </c>
      <c r="Q272" s="5">
        <v>1089</v>
      </c>
      <c r="R272" s="5">
        <v>48</v>
      </c>
      <c r="S272" s="5">
        <v>1627</v>
      </c>
      <c r="T272" s="5">
        <v>3.4310969470058201</v>
      </c>
      <c r="U272" s="6">
        <v>2154</v>
      </c>
      <c r="V272" s="6">
        <v>1.1415970287836501</v>
      </c>
      <c r="W272" s="6">
        <v>72</v>
      </c>
      <c r="X272" s="7">
        <v>0.13780000000000001</v>
      </c>
      <c r="Y272" s="8">
        <v>101376</v>
      </c>
      <c r="Z272" s="8">
        <v>2852</v>
      </c>
      <c r="AA272" s="8">
        <v>29</v>
      </c>
      <c r="AB272" s="8">
        <v>13.904192546583801</v>
      </c>
      <c r="AC272" s="8">
        <v>6</v>
      </c>
      <c r="AD272" s="8">
        <v>344</v>
      </c>
      <c r="AE272" s="8">
        <v>28</v>
      </c>
      <c r="AF272" s="8">
        <v>1211</v>
      </c>
      <c r="AG272" s="8">
        <v>48</v>
      </c>
      <c r="AH272" s="8">
        <v>1824</v>
      </c>
      <c r="AI272" s="8">
        <v>3.48035715134142</v>
      </c>
      <c r="AJ272" s="6">
        <v>2415</v>
      </c>
      <c r="AK272" s="6">
        <v>1.1809523809523801</v>
      </c>
      <c r="AL272" s="6">
        <v>73</v>
      </c>
      <c r="AM272">
        <v>0</v>
      </c>
      <c r="AN272">
        <v>3</v>
      </c>
      <c r="AO272" t="s">
        <v>295</v>
      </c>
      <c r="AP272">
        <v>0.47058823529411697</v>
      </c>
      <c r="AQ272" t="s">
        <v>458</v>
      </c>
      <c r="AR272">
        <v>0.13235294117647001</v>
      </c>
      <c r="AS272" t="s">
        <v>191</v>
      </c>
      <c r="AT272">
        <v>0.73529411764705799</v>
      </c>
      <c r="AU272">
        <v>1577</v>
      </c>
      <c r="AV272">
        <v>1532</v>
      </c>
      <c r="AW272">
        <v>48166</v>
      </c>
    </row>
    <row r="273" spans="1:49" hidden="1" x14ac:dyDescent="0.3">
      <c r="A273" s="8">
        <f t="shared" si="9"/>
        <v>99155</v>
      </c>
      <c r="B273" s="8">
        <f t="shared" si="10"/>
        <v>272</v>
      </c>
      <c r="C273" s="8">
        <f>IF(LEFT(E273,12)="National Tec",MAX($C$2:C272)+1,0)</f>
        <v>0</v>
      </c>
      <c r="D273" t="s">
        <v>511</v>
      </c>
      <c r="E273" t="s">
        <v>71</v>
      </c>
      <c r="F273" t="s">
        <v>48</v>
      </c>
      <c r="G273">
        <v>182</v>
      </c>
      <c r="H273">
        <v>1980</v>
      </c>
      <c r="I273">
        <v>2020</v>
      </c>
      <c r="J273" s="5">
        <v>99155</v>
      </c>
      <c r="K273" s="5">
        <v>5650</v>
      </c>
      <c r="L273" s="5">
        <v>41</v>
      </c>
      <c r="M273" s="5">
        <v>20.899242424242399</v>
      </c>
      <c r="N273" s="5">
        <v>3</v>
      </c>
      <c r="O273" s="5">
        <v>15</v>
      </c>
      <c r="P273" s="5">
        <v>31</v>
      </c>
      <c r="Q273" s="5">
        <v>530</v>
      </c>
      <c r="R273" s="5">
        <v>142</v>
      </c>
      <c r="S273" s="5">
        <v>4085</v>
      </c>
      <c r="T273" s="5">
        <v>3.43103075492371</v>
      </c>
      <c r="U273" s="6">
        <v>4852</v>
      </c>
      <c r="V273" s="6">
        <v>1.1644682605111201</v>
      </c>
      <c r="W273" s="6">
        <v>166</v>
      </c>
      <c r="X273" s="7">
        <v>0.1502</v>
      </c>
      <c r="Y273" s="8">
        <v>92730</v>
      </c>
      <c r="Z273" s="8">
        <v>6649</v>
      </c>
      <c r="AA273" s="8">
        <v>45</v>
      </c>
      <c r="AB273" s="8">
        <v>22.982575757575699</v>
      </c>
      <c r="AC273" s="8">
        <v>3</v>
      </c>
      <c r="AD273" s="8">
        <v>17</v>
      </c>
      <c r="AE273" s="8">
        <v>31</v>
      </c>
      <c r="AF273" s="8">
        <v>741</v>
      </c>
      <c r="AG273" s="8">
        <v>142</v>
      </c>
      <c r="AH273" s="8">
        <v>4862</v>
      </c>
      <c r="AI273" s="8">
        <v>3.51466889725579</v>
      </c>
      <c r="AJ273" s="6">
        <v>5055</v>
      </c>
      <c r="AK273" s="6">
        <v>1.31533135509396</v>
      </c>
      <c r="AL273" s="6">
        <v>171</v>
      </c>
      <c r="AM273">
        <v>0</v>
      </c>
      <c r="AN273">
        <v>130</v>
      </c>
      <c r="AO273" t="s">
        <v>84</v>
      </c>
      <c r="AP273">
        <v>0.322033898305084</v>
      </c>
      <c r="AQ273" t="s">
        <v>139</v>
      </c>
      <c r="AR273">
        <v>0.20338983050847401</v>
      </c>
      <c r="AS273" t="s">
        <v>69</v>
      </c>
      <c r="AT273">
        <v>0.44067796610169402</v>
      </c>
      <c r="AU273">
        <v>390</v>
      </c>
      <c r="AV273">
        <v>415</v>
      </c>
      <c r="AW273">
        <v>55697</v>
      </c>
    </row>
    <row r="274" spans="1:49" hidden="1" x14ac:dyDescent="0.3">
      <c r="A274" s="8">
        <f t="shared" si="9"/>
        <v>99204</v>
      </c>
      <c r="B274" s="8">
        <f t="shared" si="10"/>
        <v>273</v>
      </c>
      <c r="C274" s="8">
        <f>IF(LEFT(E274,12)="National Tec",MAX($C$2:C273)+1,0)</f>
        <v>0</v>
      </c>
      <c r="D274" t="s">
        <v>1057</v>
      </c>
      <c r="E274" t="s">
        <v>379</v>
      </c>
      <c r="F274" t="s">
        <v>48</v>
      </c>
      <c r="G274">
        <v>429</v>
      </c>
      <c r="H274">
        <v>1976</v>
      </c>
      <c r="I274">
        <v>2020</v>
      </c>
      <c r="J274" s="5">
        <v>99204</v>
      </c>
      <c r="K274" s="5">
        <v>4786</v>
      </c>
      <c r="L274" s="5">
        <v>34</v>
      </c>
      <c r="M274" s="5">
        <v>16.9285103785103</v>
      </c>
      <c r="N274" s="5">
        <v>5</v>
      </c>
      <c r="O274" s="5">
        <v>175</v>
      </c>
      <c r="P274" s="5">
        <v>20</v>
      </c>
      <c r="Q274" s="5">
        <v>233</v>
      </c>
      <c r="R274" s="5">
        <v>233</v>
      </c>
      <c r="S274" s="5">
        <v>2333</v>
      </c>
      <c r="T274" s="5">
        <v>3.4308180502646901</v>
      </c>
      <c r="U274" s="6">
        <v>4091</v>
      </c>
      <c r="V274" s="6">
        <v>1.1698851136641399</v>
      </c>
      <c r="W274" s="6">
        <v>333</v>
      </c>
      <c r="X274" s="7">
        <v>0.1731</v>
      </c>
      <c r="Y274" s="8">
        <v>101165</v>
      </c>
      <c r="Z274" s="8">
        <v>5788</v>
      </c>
      <c r="AA274" s="8">
        <v>36</v>
      </c>
      <c r="AB274" s="8">
        <v>18.957514707514601</v>
      </c>
      <c r="AC274" s="8">
        <v>5</v>
      </c>
      <c r="AD274" s="8">
        <v>177</v>
      </c>
      <c r="AE274" s="8">
        <v>20</v>
      </c>
      <c r="AF274" s="8">
        <v>241</v>
      </c>
      <c r="AG274" s="8">
        <v>233</v>
      </c>
      <c r="AH274" s="8">
        <v>2785</v>
      </c>
      <c r="AI274" s="8">
        <v>3.4811712424127301</v>
      </c>
      <c r="AJ274" s="6">
        <v>4647</v>
      </c>
      <c r="AK274" s="6">
        <v>1.2455347536044701</v>
      </c>
      <c r="AL274" s="6">
        <v>356</v>
      </c>
      <c r="AM274">
        <v>11</v>
      </c>
      <c r="AN274">
        <v>106</v>
      </c>
      <c r="AO274" t="s">
        <v>100</v>
      </c>
      <c r="AP274">
        <v>0.56491228070175403</v>
      </c>
      <c r="AQ274" t="s">
        <v>234</v>
      </c>
      <c r="AR274">
        <v>0.12982456140350801</v>
      </c>
      <c r="AS274" t="s">
        <v>85</v>
      </c>
      <c r="AT274">
        <v>0.70877192982456105</v>
      </c>
      <c r="AU274">
        <v>2810</v>
      </c>
      <c r="AV274">
        <v>2587</v>
      </c>
      <c r="AW274">
        <v>224856</v>
      </c>
    </row>
    <row r="275" spans="1:49" hidden="1" x14ac:dyDescent="0.3">
      <c r="A275" s="8">
        <f t="shared" si="9"/>
        <v>99696</v>
      </c>
      <c r="B275" s="8">
        <f t="shared" si="10"/>
        <v>274</v>
      </c>
      <c r="C275" s="8">
        <f>IF(LEFT(E275,12)="National Tec",MAX($C$2:C274)+1,0)</f>
        <v>0</v>
      </c>
      <c r="D275" t="s">
        <v>526</v>
      </c>
      <c r="E275" t="s">
        <v>71</v>
      </c>
      <c r="F275" t="s">
        <v>48</v>
      </c>
      <c r="G275">
        <v>116</v>
      </c>
      <c r="H275">
        <v>1993</v>
      </c>
      <c r="I275">
        <v>2019</v>
      </c>
      <c r="J275" s="5">
        <v>99696</v>
      </c>
      <c r="K275" s="5">
        <v>2973</v>
      </c>
      <c r="L275" s="5">
        <v>24</v>
      </c>
      <c r="M275" s="5">
        <v>15.9761904761904</v>
      </c>
      <c r="N275" s="5">
        <v>12</v>
      </c>
      <c r="O275" s="5">
        <v>180</v>
      </c>
      <c r="P275" s="5">
        <v>41</v>
      </c>
      <c r="Q275" s="5">
        <v>688</v>
      </c>
      <c r="R275" s="5">
        <v>97</v>
      </c>
      <c r="S275" s="5">
        <v>2845</v>
      </c>
      <c r="T275" s="5">
        <v>3.42878874942329</v>
      </c>
      <c r="U275" s="6">
        <v>1850</v>
      </c>
      <c r="V275" s="6">
        <v>1.6070270270270199</v>
      </c>
      <c r="W275" s="6">
        <v>89</v>
      </c>
      <c r="X275" s="7">
        <v>0.1222</v>
      </c>
      <c r="Y275" s="8">
        <v>93894</v>
      </c>
      <c r="Z275" s="8">
        <v>3387</v>
      </c>
      <c r="AA275" s="8">
        <v>26</v>
      </c>
      <c r="AB275" s="8">
        <v>17.4761904761904</v>
      </c>
      <c r="AC275" s="8">
        <v>12</v>
      </c>
      <c r="AD275" s="8">
        <v>245</v>
      </c>
      <c r="AE275" s="8">
        <v>41</v>
      </c>
      <c r="AF275" s="8">
        <v>850</v>
      </c>
      <c r="AG275" s="8">
        <v>97</v>
      </c>
      <c r="AH275" s="8">
        <v>3245</v>
      </c>
      <c r="AI275" s="8">
        <v>3.5098905660702999</v>
      </c>
      <c r="AJ275" s="6">
        <v>1990</v>
      </c>
      <c r="AK275" s="6">
        <v>1.7020100502512501</v>
      </c>
      <c r="AL275" s="6">
        <v>95</v>
      </c>
      <c r="AM275">
        <v>0</v>
      </c>
      <c r="AN275">
        <v>24</v>
      </c>
      <c r="AO275" t="s">
        <v>127</v>
      </c>
      <c r="AP275">
        <v>0.72549019607843102</v>
      </c>
      <c r="AQ275" t="s">
        <v>118</v>
      </c>
      <c r="AR275">
        <v>0.20588235294117599</v>
      </c>
      <c r="AS275" t="s">
        <v>69</v>
      </c>
      <c r="AT275">
        <v>0.74509803921568596</v>
      </c>
      <c r="AU275">
        <v>673</v>
      </c>
      <c r="AV275">
        <v>703</v>
      </c>
      <c r="AW275">
        <v>87535</v>
      </c>
    </row>
    <row r="276" spans="1:49" hidden="1" x14ac:dyDescent="0.3">
      <c r="A276" s="8">
        <f t="shared" si="9"/>
        <v>99890</v>
      </c>
      <c r="B276" s="8">
        <f t="shared" si="10"/>
        <v>275</v>
      </c>
      <c r="C276" s="8">
        <f>IF(LEFT(E276,12)="National Tec",MAX($C$2:C275)+1,0)</f>
        <v>0</v>
      </c>
      <c r="D276" t="s">
        <v>1058</v>
      </c>
      <c r="E276" t="s">
        <v>484</v>
      </c>
      <c r="F276" t="s">
        <v>48</v>
      </c>
      <c r="G276">
        <v>300</v>
      </c>
      <c r="H276">
        <v>1987</v>
      </c>
      <c r="I276">
        <v>2020</v>
      </c>
      <c r="J276" s="5">
        <v>99890</v>
      </c>
      <c r="K276" s="5">
        <v>7980</v>
      </c>
      <c r="L276" s="5">
        <v>46</v>
      </c>
      <c r="M276" s="5">
        <v>19.943135051223202</v>
      </c>
      <c r="N276" s="5">
        <v>1</v>
      </c>
      <c r="O276" s="5">
        <v>7</v>
      </c>
      <c r="P276" s="5">
        <v>49</v>
      </c>
      <c r="Q276" s="5">
        <v>999</v>
      </c>
      <c r="R276" s="5">
        <v>149</v>
      </c>
      <c r="S276" s="5">
        <v>2666</v>
      </c>
      <c r="T276" s="5">
        <v>3.4281254793017499</v>
      </c>
      <c r="U276" s="6">
        <v>7172</v>
      </c>
      <c r="V276" s="6">
        <v>1.1126603457891799</v>
      </c>
      <c r="W276" s="6">
        <v>275</v>
      </c>
      <c r="X276" s="7">
        <v>8.6499999999999994E-2</v>
      </c>
      <c r="Y276" s="8">
        <v>111860</v>
      </c>
      <c r="Z276" s="8">
        <v>8736</v>
      </c>
      <c r="AA276" s="8">
        <v>47</v>
      </c>
      <c r="AB276" s="8">
        <v>20.016944575032799</v>
      </c>
      <c r="AC276" s="8">
        <v>1</v>
      </c>
      <c r="AD276" s="8">
        <v>7</v>
      </c>
      <c r="AE276" s="8">
        <v>49</v>
      </c>
      <c r="AF276" s="8">
        <v>1138</v>
      </c>
      <c r="AG276" s="8">
        <v>149</v>
      </c>
      <c r="AH276" s="8">
        <v>2915</v>
      </c>
      <c r="AI276" s="8">
        <v>3.4415012380463201</v>
      </c>
      <c r="AJ276" s="6">
        <v>7663</v>
      </c>
      <c r="AK276" s="6">
        <v>1.1400234894949699</v>
      </c>
      <c r="AL276" s="6">
        <v>279</v>
      </c>
      <c r="AM276">
        <v>1</v>
      </c>
      <c r="AN276">
        <v>101</v>
      </c>
      <c r="AO276" t="s">
        <v>183</v>
      </c>
      <c r="AP276">
        <v>0.51574803149606296</v>
      </c>
      <c r="AQ276" t="s">
        <v>59</v>
      </c>
      <c r="AR276">
        <v>0.181102362204724</v>
      </c>
      <c r="AS276" t="s">
        <v>178</v>
      </c>
      <c r="AT276">
        <v>0.54330708661417304</v>
      </c>
      <c r="AU276">
        <v>2772</v>
      </c>
      <c r="AV276">
        <v>2509</v>
      </c>
      <c r="AW276">
        <v>134369</v>
      </c>
    </row>
    <row r="277" spans="1:49" hidden="1" x14ac:dyDescent="0.3">
      <c r="A277" s="8">
        <f t="shared" si="9"/>
        <v>100087</v>
      </c>
      <c r="B277" s="8">
        <f t="shared" si="10"/>
        <v>276</v>
      </c>
      <c r="C277" s="8">
        <f>IF(LEFT(E277,12)="National Tec",MAX($C$2:C276)+1,0)</f>
        <v>0</v>
      </c>
      <c r="D277" t="s">
        <v>349</v>
      </c>
      <c r="E277" t="s">
        <v>78</v>
      </c>
      <c r="F277" t="s">
        <v>48</v>
      </c>
      <c r="G277">
        <v>48</v>
      </c>
      <c r="H277">
        <v>1992</v>
      </c>
      <c r="I277">
        <v>2019</v>
      </c>
      <c r="J277" s="5">
        <v>100087</v>
      </c>
      <c r="K277" s="5">
        <v>2536</v>
      </c>
      <c r="L277" s="5">
        <v>23</v>
      </c>
      <c r="M277" s="5">
        <v>13.092857142857101</v>
      </c>
      <c r="N277" s="5">
        <v>3</v>
      </c>
      <c r="O277" s="5">
        <v>239</v>
      </c>
      <c r="P277" s="5">
        <v>27</v>
      </c>
      <c r="Q277" s="5">
        <v>1219</v>
      </c>
      <c r="R277" s="5">
        <v>43</v>
      </c>
      <c r="S277" s="5">
        <v>2435</v>
      </c>
      <c r="T277" s="5">
        <v>3.4273626524683798</v>
      </c>
      <c r="U277" s="6">
        <v>1707</v>
      </c>
      <c r="V277" s="6">
        <v>1.4856473345049701</v>
      </c>
      <c r="W277" s="6">
        <v>46</v>
      </c>
      <c r="X277" s="7">
        <v>8.9700000000000002E-2</v>
      </c>
      <c r="Y277" s="8">
        <v>103512</v>
      </c>
      <c r="Z277" s="8">
        <v>2786</v>
      </c>
      <c r="AA277" s="8">
        <v>25</v>
      </c>
      <c r="AB277" s="8">
        <v>14.426190476190399</v>
      </c>
      <c r="AC277" s="8">
        <v>3</v>
      </c>
      <c r="AD277" s="8">
        <v>240</v>
      </c>
      <c r="AE277" s="8">
        <v>27</v>
      </c>
      <c r="AF277" s="8">
        <v>1382</v>
      </c>
      <c r="AG277" s="8">
        <v>43</v>
      </c>
      <c r="AH277" s="8">
        <v>2669</v>
      </c>
      <c r="AI277" s="8">
        <v>3.4721676346391002</v>
      </c>
      <c r="AJ277" s="6">
        <v>1766</v>
      </c>
      <c r="AK277" s="6">
        <v>1.57757644394111</v>
      </c>
      <c r="AL277" s="6">
        <v>46</v>
      </c>
      <c r="AM277">
        <v>0</v>
      </c>
      <c r="AN277">
        <v>66</v>
      </c>
      <c r="AO277" t="s">
        <v>54</v>
      </c>
      <c r="AP277">
        <v>0.60869565217391297</v>
      </c>
      <c r="AQ277" t="s">
        <v>227</v>
      </c>
      <c r="AR277">
        <v>0.17391304347826</v>
      </c>
      <c r="AS277" t="s">
        <v>56</v>
      </c>
      <c r="AT277">
        <v>0.60869565217391297</v>
      </c>
      <c r="AU277">
        <v>1129</v>
      </c>
      <c r="AV277">
        <v>1085</v>
      </c>
      <c r="AW277">
        <v>186014</v>
      </c>
    </row>
    <row r="278" spans="1:49" hidden="1" x14ac:dyDescent="0.3">
      <c r="A278" s="8">
        <f t="shared" si="9"/>
        <v>100525</v>
      </c>
      <c r="B278" s="8">
        <f t="shared" si="10"/>
        <v>277</v>
      </c>
      <c r="C278" s="8">
        <f>IF(LEFT(E278,12)="National Tec",MAX($C$2:C277)+1,0)</f>
        <v>0</v>
      </c>
      <c r="D278" t="s">
        <v>293</v>
      </c>
      <c r="E278" t="s">
        <v>294</v>
      </c>
      <c r="F278" t="s">
        <v>48</v>
      </c>
      <c r="G278">
        <v>121</v>
      </c>
      <c r="H278">
        <v>1985</v>
      </c>
      <c r="I278">
        <v>2020</v>
      </c>
      <c r="J278" s="5">
        <v>100525</v>
      </c>
      <c r="K278" s="5">
        <v>4175</v>
      </c>
      <c r="L278" s="5">
        <v>30</v>
      </c>
      <c r="M278" s="5">
        <v>12.9475512015375</v>
      </c>
      <c r="N278" s="5">
        <v>6</v>
      </c>
      <c r="O278" s="5">
        <v>87</v>
      </c>
      <c r="P278" s="5">
        <v>35</v>
      </c>
      <c r="Q278" s="5">
        <v>1227</v>
      </c>
      <c r="R278" s="5">
        <v>76</v>
      </c>
      <c r="S278" s="5">
        <v>2402</v>
      </c>
      <c r="T278" s="5">
        <v>3.4256080687477399</v>
      </c>
      <c r="U278" s="6">
        <v>2958</v>
      </c>
      <c r="V278" s="6">
        <v>1.4114266396213599</v>
      </c>
      <c r="W278" s="6">
        <v>117</v>
      </c>
      <c r="X278" s="7">
        <v>0.25390000000000001</v>
      </c>
      <c r="Y278" s="8">
        <v>83721</v>
      </c>
      <c r="Z278" s="8">
        <v>5596</v>
      </c>
      <c r="AA278" s="8">
        <v>35</v>
      </c>
      <c r="AB278" s="8">
        <v>14.898535371389601</v>
      </c>
      <c r="AC278" s="8">
        <v>6</v>
      </c>
      <c r="AD278" s="8">
        <v>102</v>
      </c>
      <c r="AE278" s="8">
        <v>35</v>
      </c>
      <c r="AF278" s="8">
        <v>1707</v>
      </c>
      <c r="AG278" s="8">
        <v>76</v>
      </c>
      <c r="AH278" s="8">
        <v>3255</v>
      </c>
      <c r="AI278" s="8">
        <v>3.55320587095453</v>
      </c>
      <c r="AJ278" s="6">
        <v>3460</v>
      </c>
      <c r="AK278" s="6">
        <v>1.61734104046242</v>
      </c>
      <c r="AL278" s="6">
        <v>120</v>
      </c>
      <c r="AM278">
        <v>0</v>
      </c>
      <c r="AN278">
        <v>9</v>
      </c>
      <c r="AO278" t="s">
        <v>189</v>
      </c>
      <c r="AP278">
        <v>0.86138613861386104</v>
      </c>
      <c r="AQ278" t="s">
        <v>295</v>
      </c>
      <c r="AR278">
        <v>6.9306930693069299E-2</v>
      </c>
      <c r="AS278" t="s">
        <v>191</v>
      </c>
      <c r="AT278">
        <v>0.95049504950495001</v>
      </c>
      <c r="AU278">
        <v>685</v>
      </c>
      <c r="AV278">
        <v>790</v>
      </c>
      <c r="AW278">
        <v>37726</v>
      </c>
    </row>
    <row r="279" spans="1:49" hidden="1" x14ac:dyDescent="0.3">
      <c r="A279" s="8">
        <f t="shared" si="9"/>
        <v>100721</v>
      </c>
      <c r="B279" s="8">
        <f t="shared" si="10"/>
        <v>278</v>
      </c>
      <c r="C279" s="8">
        <f>IF(LEFT(E279,12)="National Tec",MAX($C$2:C278)+1,0)</f>
        <v>0</v>
      </c>
      <c r="D279" t="s">
        <v>507</v>
      </c>
      <c r="E279" t="s">
        <v>112</v>
      </c>
      <c r="F279" t="s">
        <v>48</v>
      </c>
      <c r="G279">
        <v>106</v>
      </c>
      <c r="H279">
        <v>1999</v>
      </c>
      <c r="I279">
        <v>2020</v>
      </c>
      <c r="J279" s="5">
        <v>100721</v>
      </c>
      <c r="K279" s="5">
        <v>3755</v>
      </c>
      <c r="L279" s="5">
        <v>32</v>
      </c>
      <c r="M279" s="5">
        <v>13.854040404040401</v>
      </c>
      <c r="N279" s="5">
        <v>2</v>
      </c>
      <c r="O279" s="5">
        <v>27</v>
      </c>
      <c r="P279" s="5">
        <v>45</v>
      </c>
      <c r="Q279" s="5">
        <v>2538</v>
      </c>
      <c r="R279" s="5">
        <v>70</v>
      </c>
      <c r="S279" s="5">
        <v>3044</v>
      </c>
      <c r="T279" s="5">
        <v>3.4248302108034299</v>
      </c>
      <c r="U279" s="6">
        <v>3099</v>
      </c>
      <c r="V279" s="6">
        <v>1.2116811874798299</v>
      </c>
      <c r="W279" s="6">
        <v>87</v>
      </c>
      <c r="X279" s="7">
        <v>0.15329999999999999</v>
      </c>
      <c r="Y279" s="8">
        <v>84439</v>
      </c>
      <c r="Z279" s="8">
        <v>4435</v>
      </c>
      <c r="AA279" s="8">
        <v>37</v>
      </c>
      <c r="AB279" s="8">
        <v>15.7651515151515</v>
      </c>
      <c r="AC279" s="8">
        <v>2</v>
      </c>
      <c r="AD279" s="8">
        <v>51</v>
      </c>
      <c r="AE279" s="8">
        <v>45</v>
      </c>
      <c r="AF279" s="8">
        <v>2940</v>
      </c>
      <c r="AG279" s="8">
        <v>70</v>
      </c>
      <c r="AH279" s="8">
        <v>3549</v>
      </c>
      <c r="AI279" s="8">
        <v>3.5500906713528</v>
      </c>
      <c r="AJ279" s="6">
        <v>3297</v>
      </c>
      <c r="AK279" s="6">
        <v>1.34516226872914</v>
      </c>
      <c r="AL279" s="6">
        <v>89</v>
      </c>
      <c r="AM279">
        <v>0</v>
      </c>
      <c r="AN279">
        <v>30</v>
      </c>
      <c r="AO279" t="s">
        <v>49</v>
      </c>
      <c r="AP279">
        <v>0.61290322580645096</v>
      </c>
      <c r="AQ279" t="s">
        <v>377</v>
      </c>
      <c r="AR279">
        <v>0.16129032258064499</v>
      </c>
      <c r="AS279" t="s">
        <v>51</v>
      </c>
      <c r="AT279">
        <v>0.93548387096774099</v>
      </c>
      <c r="AU279">
        <v>1903</v>
      </c>
      <c r="AV279">
        <v>2209</v>
      </c>
      <c r="AW279">
        <v>69094</v>
      </c>
    </row>
    <row r="280" spans="1:49" hidden="1" x14ac:dyDescent="0.3">
      <c r="A280" s="8">
        <f t="shared" si="9"/>
        <v>100850</v>
      </c>
      <c r="B280" s="8">
        <f t="shared" si="10"/>
        <v>279</v>
      </c>
      <c r="C280" s="8">
        <f>IF(LEFT(E280,12)="National Tec",MAX($C$2:C279)+1,0)</f>
        <v>0</v>
      </c>
      <c r="D280" t="s">
        <v>408</v>
      </c>
      <c r="E280" t="s">
        <v>117</v>
      </c>
      <c r="F280" t="s">
        <v>48</v>
      </c>
      <c r="G280">
        <v>262</v>
      </c>
      <c r="H280">
        <v>1989</v>
      </c>
      <c r="I280">
        <v>2019</v>
      </c>
      <c r="J280" s="5">
        <v>100850</v>
      </c>
      <c r="K280" s="5">
        <v>6453</v>
      </c>
      <c r="L280" s="5">
        <v>43</v>
      </c>
      <c r="M280" s="5">
        <v>19.6788645071403</v>
      </c>
      <c r="N280" s="5">
        <v>2</v>
      </c>
      <c r="O280" s="5">
        <v>7</v>
      </c>
      <c r="P280" s="5">
        <v>45</v>
      </c>
      <c r="Q280" s="5">
        <v>1120</v>
      </c>
      <c r="R280" s="5">
        <v>146</v>
      </c>
      <c r="S280" s="5">
        <v>3328</v>
      </c>
      <c r="T280" s="5">
        <v>3.4243201682005799</v>
      </c>
      <c r="U280" s="6">
        <v>5653</v>
      </c>
      <c r="V280" s="6">
        <v>1.1415177781708801</v>
      </c>
      <c r="W280" s="6">
        <v>230</v>
      </c>
      <c r="X280" s="7">
        <v>9.7100000000000006E-2</v>
      </c>
      <c r="Y280" s="8">
        <v>109593</v>
      </c>
      <c r="Z280" s="8">
        <v>7147</v>
      </c>
      <c r="AA280" s="8">
        <v>46</v>
      </c>
      <c r="AB280" s="8">
        <v>20.278864507140302</v>
      </c>
      <c r="AC280" s="8">
        <v>2</v>
      </c>
      <c r="AD280" s="8">
        <v>7</v>
      </c>
      <c r="AE280" s="8">
        <v>45</v>
      </c>
      <c r="AF280" s="8">
        <v>1242</v>
      </c>
      <c r="AG280" s="8">
        <v>146</v>
      </c>
      <c r="AH280" s="8">
        <v>3635</v>
      </c>
      <c r="AI280" s="8">
        <v>3.44974591741342</v>
      </c>
      <c r="AJ280" s="6">
        <v>6011</v>
      </c>
      <c r="AK280" s="6">
        <v>1.18898685742804</v>
      </c>
      <c r="AL280" s="6">
        <v>232</v>
      </c>
      <c r="AM280">
        <v>0</v>
      </c>
      <c r="AN280">
        <v>120</v>
      </c>
      <c r="AO280" t="s">
        <v>409</v>
      </c>
      <c r="AP280">
        <v>0.56306306306306297</v>
      </c>
      <c r="AQ280" t="s">
        <v>159</v>
      </c>
      <c r="AR280">
        <v>7.6576576576576502E-2</v>
      </c>
      <c r="AS280" t="s">
        <v>51</v>
      </c>
      <c r="AT280">
        <v>0.86936936936936904</v>
      </c>
      <c r="AU280">
        <v>754</v>
      </c>
      <c r="AV280">
        <v>754</v>
      </c>
      <c r="AW280">
        <v>57183</v>
      </c>
    </row>
    <row r="281" spans="1:49" hidden="1" x14ac:dyDescent="0.3">
      <c r="A281" s="8">
        <f t="shared" si="9"/>
        <v>100871</v>
      </c>
      <c r="B281" s="8">
        <f t="shared" si="10"/>
        <v>280</v>
      </c>
      <c r="C281" s="8">
        <f>IF(LEFT(E281,12)="National Tec",MAX($C$2:C280)+1,0)</f>
        <v>0</v>
      </c>
      <c r="D281" t="s">
        <v>1059</v>
      </c>
      <c r="E281" t="s">
        <v>78</v>
      </c>
      <c r="F281" t="s">
        <v>48</v>
      </c>
      <c r="G281">
        <v>65</v>
      </c>
      <c r="H281">
        <v>1965</v>
      </c>
      <c r="I281">
        <v>1999</v>
      </c>
      <c r="J281" s="5">
        <v>100871</v>
      </c>
      <c r="K281" s="5">
        <v>2507</v>
      </c>
      <c r="L281" s="5">
        <v>26</v>
      </c>
      <c r="M281" s="5">
        <v>14.566666666666601</v>
      </c>
      <c r="N281" s="5">
        <v>12</v>
      </c>
      <c r="O281" s="5">
        <v>330</v>
      </c>
      <c r="P281" s="5">
        <v>22</v>
      </c>
      <c r="Q281" s="5">
        <v>507</v>
      </c>
      <c r="R281" s="5">
        <v>61</v>
      </c>
      <c r="S281" s="5">
        <v>2456</v>
      </c>
      <c r="T281" s="5">
        <v>3.4242385837337599</v>
      </c>
      <c r="U281" s="6">
        <v>2060</v>
      </c>
      <c r="V281" s="6">
        <v>1.21699029126213</v>
      </c>
      <c r="W281" s="6">
        <v>55</v>
      </c>
      <c r="X281" s="7">
        <v>5.0700000000000002E-2</v>
      </c>
      <c r="Y281" s="8">
        <v>118376</v>
      </c>
      <c r="Z281" s="8">
        <v>2641</v>
      </c>
      <c r="AA281" s="8">
        <v>26</v>
      </c>
      <c r="AB281" s="8">
        <v>14.7666666666666</v>
      </c>
      <c r="AC281" s="8">
        <v>12</v>
      </c>
      <c r="AD281" s="8">
        <v>330</v>
      </c>
      <c r="AE281" s="8">
        <v>22</v>
      </c>
      <c r="AF281" s="8">
        <v>509</v>
      </c>
      <c r="AG281" s="8">
        <v>61</v>
      </c>
      <c r="AH281" s="8">
        <v>2501</v>
      </c>
      <c r="AI281" s="8">
        <v>3.4185939121592299</v>
      </c>
      <c r="AJ281" s="6">
        <v>2161</v>
      </c>
      <c r="AK281" s="6">
        <v>1.22211938917167</v>
      </c>
      <c r="AL281" s="6">
        <v>55</v>
      </c>
      <c r="AM281">
        <v>0</v>
      </c>
      <c r="AN281">
        <v>6</v>
      </c>
      <c r="AO281" t="s">
        <v>67</v>
      </c>
      <c r="AP281">
        <v>0.33333333333333298</v>
      </c>
      <c r="AQ281" t="s">
        <v>83</v>
      </c>
      <c r="AR281">
        <v>0.33333333333333298</v>
      </c>
      <c r="AS281" t="s">
        <v>56</v>
      </c>
      <c r="AT281">
        <v>0.66666666666666596</v>
      </c>
      <c r="AU281">
        <v>145</v>
      </c>
      <c r="AV281">
        <v>117</v>
      </c>
      <c r="AW281">
        <v>17157</v>
      </c>
    </row>
    <row r="282" spans="1:49" hidden="1" x14ac:dyDescent="0.3">
      <c r="A282" s="8">
        <f t="shared" si="9"/>
        <v>101829</v>
      </c>
      <c r="B282" s="8">
        <f t="shared" si="10"/>
        <v>281</v>
      </c>
      <c r="C282" s="8">
        <f>IF(LEFT(E282,12)="National Tec",MAX($C$2:C281)+1,0)</f>
        <v>0</v>
      </c>
      <c r="D282" t="s">
        <v>632</v>
      </c>
      <c r="E282" t="s">
        <v>47</v>
      </c>
      <c r="F282" t="s">
        <v>48</v>
      </c>
      <c r="G282">
        <v>208</v>
      </c>
      <c r="H282">
        <v>1997</v>
      </c>
      <c r="I282">
        <v>2020</v>
      </c>
      <c r="J282" s="5">
        <v>101829</v>
      </c>
      <c r="K282" s="5">
        <v>5518</v>
      </c>
      <c r="L282" s="5">
        <v>33</v>
      </c>
      <c r="M282" s="5">
        <v>13.9601483296612</v>
      </c>
      <c r="N282" s="5">
        <v>3</v>
      </c>
      <c r="O282" s="5">
        <v>21</v>
      </c>
      <c r="P282" s="5">
        <v>36</v>
      </c>
      <c r="Q282" s="5">
        <v>2193</v>
      </c>
      <c r="R282" s="5">
        <v>86</v>
      </c>
      <c r="S282" s="5">
        <v>2723</v>
      </c>
      <c r="T282" s="5">
        <v>3.4207740198098402</v>
      </c>
      <c r="U282" s="6">
        <v>5272</v>
      </c>
      <c r="V282" s="6">
        <v>1.0466616084977201</v>
      </c>
      <c r="W282" s="6">
        <v>191</v>
      </c>
      <c r="X282" s="7">
        <v>8.3099999999999993E-2</v>
      </c>
      <c r="Y282" s="8">
        <v>109251</v>
      </c>
      <c r="Z282" s="8">
        <v>6018</v>
      </c>
      <c r="AA282" s="8">
        <v>36</v>
      </c>
      <c r="AB282" s="8">
        <v>15.1684816629946</v>
      </c>
      <c r="AC282" s="8">
        <v>3</v>
      </c>
      <c r="AD282" s="8">
        <v>21</v>
      </c>
      <c r="AE282" s="8">
        <v>36</v>
      </c>
      <c r="AF282" s="8">
        <v>2284</v>
      </c>
      <c r="AG282" s="8">
        <v>86</v>
      </c>
      <c r="AH282" s="8">
        <v>2850</v>
      </c>
      <c r="AI282" s="8">
        <v>3.4510557819685901</v>
      </c>
      <c r="AJ282" s="6">
        <v>5615</v>
      </c>
      <c r="AK282" s="6">
        <v>1.0717720391807599</v>
      </c>
      <c r="AL282" s="6">
        <v>194</v>
      </c>
      <c r="AM282">
        <v>0</v>
      </c>
      <c r="AN282">
        <v>75</v>
      </c>
      <c r="AO282" t="s">
        <v>183</v>
      </c>
      <c r="AP282">
        <v>0.41397849462365499</v>
      </c>
      <c r="AQ282" t="s">
        <v>144</v>
      </c>
      <c r="AR282">
        <v>0.10752688172043</v>
      </c>
      <c r="AS282" t="s">
        <v>51</v>
      </c>
      <c r="AT282">
        <v>0.483870967741935</v>
      </c>
      <c r="AU282">
        <v>2715</v>
      </c>
      <c r="AV282">
        <v>2551</v>
      </c>
      <c r="AW282">
        <v>134369</v>
      </c>
    </row>
    <row r="283" spans="1:49" hidden="1" x14ac:dyDescent="0.3">
      <c r="A283" s="8">
        <f t="shared" si="9"/>
        <v>102099</v>
      </c>
      <c r="B283" s="8">
        <f t="shared" si="10"/>
        <v>282</v>
      </c>
      <c r="C283" s="8">
        <f>IF(LEFT(E283,12)="National Tec",MAX($C$2:C282)+1,0)</f>
        <v>0</v>
      </c>
      <c r="D283" t="s">
        <v>477</v>
      </c>
      <c r="E283" t="s">
        <v>478</v>
      </c>
      <c r="F283" t="s">
        <v>48</v>
      </c>
      <c r="G283">
        <v>288</v>
      </c>
      <c r="H283">
        <v>1980</v>
      </c>
      <c r="I283">
        <v>2020</v>
      </c>
      <c r="J283" s="5">
        <v>102099</v>
      </c>
      <c r="K283" s="5">
        <v>2130</v>
      </c>
      <c r="L283" s="5">
        <v>20</v>
      </c>
      <c r="M283" s="5">
        <v>12.3507936507936</v>
      </c>
      <c r="N283" s="5">
        <v>14</v>
      </c>
      <c r="O283" s="5">
        <v>476</v>
      </c>
      <c r="P283" s="5">
        <v>174</v>
      </c>
      <c r="Q283" s="5">
        <v>1348</v>
      </c>
      <c r="R283" s="5">
        <v>242</v>
      </c>
      <c r="S283" s="5">
        <v>1804</v>
      </c>
      <c r="T283" s="5">
        <v>3.4196454544130499</v>
      </c>
      <c r="U283" s="6">
        <v>1145</v>
      </c>
      <c r="V283" s="6">
        <v>1.8602620087336199</v>
      </c>
      <c r="W283" s="6">
        <v>192</v>
      </c>
      <c r="X283" s="7">
        <v>0.25159999999999999</v>
      </c>
      <c r="Y283" s="8">
        <v>83950</v>
      </c>
      <c r="Z283" s="8">
        <v>2846</v>
      </c>
      <c r="AA283" s="8">
        <v>23</v>
      </c>
      <c r="AB283" s="8">
        <v>14.1257936507936</v>
      </c>
      <c r="AC283" s="8">
        <v>14</v>
      </c>
      <c r="AD283" s="8">
        <v>638</v>
      </c>
      <c r="AE283" s="8">
        <v>174</v>
      </c>
      <c r="AF283" s="8">
        <v>1823</v>
      </c>
      <c r="AG283" s="8">
        <v>242</v>
      </c>
      <c r="AH283" s="8">
        <v>2423</v>
      </c>
      <c r="AI283" s="8">
        <v>3.5521050243566799</v>
      </c>
      <c r="AJ283" s="6">
        <v>1376</v>
      </c>
      <c r="AK283" s="6">
        <v>2.0683139534883699</v>
      </c>
      <c r="AL283" s="6">
        <v>212</v>
      </c>
      <c r="AM283">
        <v>0</v>
      </c>
      <c r="AN283">
        <v>31</v>
      </c>
      <c r="AO283" t="s">
        <v>91</v>
      </c>
      <c r="AP283">
        <v>0.680851063829787</v>
      </c>
      <c r="AQ283" t="s">
        <v>377</v>
      </c>
      <c r="AR283">
        <v>4.2553191489361701E-2</v>
      </c>
      <c r="AS283" t="s">
        <v>51</v>
      </c>
      <c r="AT283">
        <v>0.93617021276595702</v>
      </c>
      <c r="AU283">
        <v>2887</v>
      </c>
      <c r="AV283">
        <v>3466</v>
      </c>
      <c r="AW283">
        <v>152312</v>
      </c>
    </row>
    <row r="284" spans="1:49" hidden="1" x14ac:dyDescent="0.3">
      <c r="A284" s="8">
        <f t="shared" si="9"/>
        <v>102383</v>
      </c>
      <c r="B284" s="8">
        <f t="shared" si="10"/>
        <v>283</v>
      </c>
      <c r="C284" s="8">
        <f>IF(LEFT(E284,12)="National Tec",MAX($C$2:C283)+1,0)</f>
        <v>0</v>
      </c>
      <c r="D284" t="s">
        <v>401</v>
      </c>
      <c r="E284" t="s">
        <v>78</v>
      </c>
      <c r="F284" t="s">
        <v>48</v>
      </c>
      <c r="G284">
        <v>124</v>
      </c>
      <c r="H284">
        <v>1993</v>
      </c>
      <c r="I284">
        <v>2020</v>
      </c>
      <c r="J284" s="5">
        <v>102383</v>
      </c>
      <c r="K284" s="5">
        <v>5917</v>
      </c>
      <c r="L284" s="5">
        <v>45</v>
      </c>
      <c r="M284" s="5">
        <v>16.4329725829725</v>
      </c>
      <c r="N284" s="5">
        <v>4</v>
      </c>
      <c r="O284" s="5">
        <v>20</v>
      </c>
      <c r="P284" s="5">
        <v>20</v>
      </c>
      <c r="Q284" s="5">
        <v>432</v>
      </c>
      <c r="R284" s="5">
        <v>91</v>
      </c>
      <c r="S284" s="5">
        <v>4622</v>
      </c>
      <c r="T284" s="5">
        <v>3.4185682805739401</v>
      </c>
      <c r="U284" s="6">
        <v>2936</v>
      </c>
      <c r="V284" s="6">
        <v>2.0153269754768299</v>
      </c>
      <c r="W284" s="6">
        <v>118</v>
      </c>
      <c r="X284" s="7">
        <v>0.19189999999999999</v>
      </c>
      <c r="Y284" s="8">
        <v>93376</v>
      </c>
      <c r="Z284" s="8">
        <v>7322</v>
      </c>
      <c r="AA284" s="8">
        <v>49</v>
      </c>
      <c r="AB284" s="8">
        <v>18.216305916305899</v>
      </c>
      <c r="AC284" s="8">
        <v>4</v>
      </c>
      <c r="AD284" s="8">
        <v>25</v>
      </c>
      <c r="AE284" s="8">
        <v>20</v>
      </c>
      <c r="AF284" s="8">
        <v>567</v>
      </c>
      <c r="AG284" s="8">
        <v>91</v>
      </c>
      <c r="AH284" s="8">
        <v>5690</v>
      </c>
      <c r="AI284" s="8">
        <v>3.5120494171708998</v>
      </c>
      <c r="AJ284" s="6">
        <v>3112</v>
      </c>
      <c r="AK284" s="6">
        <v>2.3528277634961401</v>
      </c>
      <c r="AL284" s="6">
        <v>119</v>
      </c>
      <c r="AM284">
        <v>0</v>
      </c>
      <c r="AN284">
        <v>102</v>
      </c>
      <c r="AO284" t="s">
        <v>96</v>
      </c>
      <c r="AP284">
        <v>0.47321428571428498</v>
      </c>
      <c r="AQ284" t="s">
        <v>183</v>
      </c>
      <c r="AR284">
        <v>0.23214285714285701</v>
      </c>
      <c r="AS284" t="s">
        <v>56</v>
      </c>
      <c r="AT284">
        <v>0.51785714285714202</v>
      </c>
      <c r="AU284">
        <v>302</v>
      </c>
      <c r="AV284">
        <v>329</v>
      </c>
      <c r="AW284">
        <v>50343</v>
      </c>
    </row>
    <row r="285" spans="1:49" hidden="1" x14ac:dyDescent="0.3">
      <c r="A285" s="8">
        <f t="shared" si="9"/>
        <v>102433</v>
      </c>
      <c r="B285" s="8">
        <f t="shared" si="10"/>
        <v>284</v>
      </c>
      <c r="C285" s="8">
        <f>IF(LEFT(E285,12)="National Tec",MAX($C$2:C284)+1,0)</f>
        <v>0</v>
      </c>
      <c r="D285" t="s">
        <v>302</v>
      </c>
      <c r="E285" t="s">
        <v>71</v>
      </c>
      <c r="F285" t="s">
        <v>48</v>
      </c>
      <c r="G285">
        <v>63</v>
      </c>
      <c r="H285">
        <v>1979</v>
      </c>
      <c r="I285">
        <v>2020</v>
      </c>
      <c r="J285" s="5">
        <v>102433</v>
      </c>
      <c r="K285" s="5">
        <v>1661</v>
      </c>
      <c r="L285" s="5">
        <v>18</v>
      </c>
      <c r="M285" s="5">
        <v>12.7435897435897</v>
      </c>
      <c r="N285" s="5">
        <v>17</v>
      </c>
      <c r="O285" s="5">
        <v>850</v>
      </c>
      <c r="P285" s="5">
        <v>38</v>
      </c>
      <c r="Q285" s="5">
        <v>1285</v>
      </c>
      <c r="R285" s="5">
        <v>53</v>
      </c>
      <c r="S285" s="5">
        <v>1510</v>
      </c>
      <c r="T285" s="5">
        <v>3.4183874570059798</v>
      </c>
      <c r="U285" s="6">
        <v>1310</v>
      </c>
      <c r="V285" s="6">
        <v>1.2679389312977001</v>
      </c>
      <c r="W285" s="6">
        <v>51</v>
      </c>
      <c r="X285" s="7">
        <v>0.15260000000000001</v>
      </c>
      <c r="Y285" s="8">
        <v>90683</v>
      </c>
      <c r="Z285" s="8">
        <v>1960</v>
      </c>
      <c r="AA285" s="8">
        <v>23</v>
      </c>
      <c r="AB285" s="8">
        <v>15.726923076923001</v>
      </c>
      <c r="AC285" s="8">
        <v>17</v>
      </c>
      <c r="AD285" s="8">
        <v>883</v>
      </c>
      <c r="AE285" s="8">
        <v>38</v>
      </c>
      <c r="AF285" s="8">
        <v>1423</v>
      </c>
      <c r="AG285" s="8">
        <v>53</v>
      </c>
      <c r="AH285" s="8">
        <v>1728</v>
      </c>
      <c r="AI285" s="8">
        <v>3.5233381822519201</v>
      </c>
      <c r="AJ285" s="6">
        <v>1402</v>
      </c>
      <c r="AK285" s="6">
        <v>1.3980028530670401</v>
      </c>
      <c r="AL285" s="6">
        <v>55</v>
      </c>
      <c r="AM285">
        <v>0</v>
      </c>
      <c r="AN285">
        <v>16</v>
      </c>
      <c r="AO285" t="s">
        <v>269</v>
      </c>
      <c r="AP285">
        <v>0.41379310344827502</v>
      </c>
      <c r="AQ285" t="s">
        <v>270</v>
      </c>
      <c r="AR285">
        <v>0.37931034482758602</v>
      </c>
      <c r="AS285" t="s">
        <v>303</v>
      </c>
      <c r="AT285">
        <v>0.55172413793103403</v>
      </c>
      <c r="AU285">
        <v>366</v>
      </c>
      <c r="AV285">
        <v>459</v>
      </c>
      <c r="AW285">
        <v>58316</v>
      </c>
    </row>
    <row r="286" spans="1:49" s="10" customFormat="1" x14ac:dyDescent="0.3">
      <c r="A286" s="9">
        <f t="shared" si="9"/>
        <v>102464</v>
      </c>
      <c r="B286" s="9">
        <f t="shared" si="10"/>
        <v>285</v>
      </c>
      <c r="C286" s="9">
        <f>IF(LEFT(E286,12)="National Tec",MAX($C$2:C285)+1,0)</f>
        <v>30</v>
      </c>
      <c r="D286" s="10" t="s">
        <v>169</v>
      </c>
      <c r="E286" s="10" t="s">
        <v>53</v>
      </c>
      <c r="F286" s="10" t="s">
        <v>48</v>
      </c>
      <c r="G286" s="10">
        <v>91</v>
      </c>
      <c r="H286" s="10">
        <v>1999</v>
      </c>
      <c r="I286" s="10">
        <v>2020</v>
      </c>
      <c r="J286" s="11">
        <v>102464</v>
      </c>
      <c r="K286" s="11">
        <v>3532</v>
      </c>
      <c r="L286" s="11">
        <v>19</v>
      </c>
      <c r="M286" s="11">
        <v>11.6166666666666</v>
      </c>
      <c r="N286" s="11">
        <v>7</v>
      </c>
      <c r="O286" s="11">
        <v>96</v>
      </c>
      <c r="P286" s="11">
        <v>26</v>
      </c>
      <c r="Q286" s="11">
        <v>2992</v>
      </c>
      <c r="R286" s="11">
        <v>56</v>
      </c>
      <c r="S286" s="11">
        <v>3228</v>
      </c>
      <c r="T286" s="11">
        <v>3.4182407780735899</v>
      </c>
      <c r="U286" s="12">
        <v>2682</v>
      </c>
      <c r="V286" s="12">
        <v>1.3169276659209499</v>
      </c>
      <c r="W286" s="12">
        <v>63</v>
      </c>
      <c r="X286" s="13">
        <v>9.9000000000000005E-2</v>
      </c>
      <c r="Y286" s="9">
        <v>104606</v>
      </c>
      <c r="Z286" s="9">
        <v>3920</v>
      </c>
      <c r="AA286" s="9">
        <v>21</v>
      </c>
      <c r="AB286" s="9">
        <v>12.360256410256399</v>
      </c>
      <c r="AC286" s="9">
        <v>7</v>
      </c>
      <c r="AD286" s="9">
        <v>113</v>
      </c>
      <c r="AE286" s="9">
        <v>26</v>
      </c>
      <c r="AF286" s="9">
        <v>3201</v>
      </c>
      <c r="AG286" s="9">
        <v>56</v>
      </c>
      <c r="AH286" s="9">
        <v>3523</v>
      </c>
      <c r="AI286" s="9">
        <v>3.46797465745842</v>
      </c>
      <c r="AJ286" s="12">
        <v>2801</v>
      </c>
      <c r="AK286" s="12">
        <v>1.3995001785076699</v>
      </c>
      <c r="AL286" s="12">
        <v>70</v>
      </c>
      <c r="AM286" s="10">
        <v>0</v>
      </c>
      <c r="AN286" s="10">
        <v>45</v>
      </c>
      <c r="AO286" s="10" t="s">
        <v>79</v>
      </c>
      <c r="AP286" s="10">
        <v>0.45977011494252801</v>
      </c>
      <c r="AQ286" s="10" t="s">
        <v>67</v>
      </c>
      <c r="AR286" s="10">
        <v>0.41379310344827502</v>
      </c>
      <c r="AS286" s="10" t="s">
        <v>69</v>
      </c>
      <c r="AT286" s="10">
        <v>0.51724137931034397</v>
      </c>
      <c r="AU286" s="10">
        <v>165</v>
      </c>
      <c r="AV286" s="10">
        <v>153</v>
      </c>
      <c r="AW286" s="10">
        <v>42054</v>
      </c>
    </row>
    <row r="287" spans="1:49" hidden="1" x14ac:dyDescent="0.3">
      <c r="A287" s="8">
        <f t="shared" si="9"/>
        <v>102854</v>
      </c>
      <c r="B287" s="8">
        <f t="shared" si="10"/>
        <v>286</v>
      </c>
      <c r="C287" s="8">
        <f>IF(LEFT(E287,12)="National Tec",MAX($C$2:C286)+1,0)</f>
        <v>0</v>
      </c>
      <c r="D287" t="s">
        <v>1060</v>
      </c>
      <c r="E287" t="s">
        <v>47</v>
      </c>
      <c r="F287" t="s">
        <v>48</v>
      </c>
      <c r="G287">
        <v>183</v>
      </c>
      <c r="H287">
        <v>1977</v>
      </c>
      <c r="I287">
        <v>2019</v>
      </c>
      <c r="J287" s="5">
        <v>102854</v>
      </c>
      <c r="K287" s="5">
        <v>6146</v>
      </c>
      <c r="L287" s="5">
        <v>34</v>
      </c>
      <c r="M287" s="5">
        <v>14.160720332342899</v>
      </c>
      <c r="N287" s="5">
        <v>5</v>
      </c>
      <c r="O287" s="5">
        <v>29</v>
      </c>
      <c r="P287" s="5">
        <v>59</v>
      </c>
      <c r="Q287" s="5">
        <v>1310</v>
      </c>
      <c r="R287" s="5">
        <v>133</v>
      </c>
      <c r="S287" s="5">
        <v>2586</v>
      </c>
      <c r="T287" s="5">
        <v>3.4167446601934</v>
      </c>
      <c r="U287" s="6">
        <v>5631</v>
      </c>
      <c r="V287" s="6">
        <v>1.0914580003551699</v>
      </c>
      <c r="W287" s="6">
        <v>163</v>
      </c>
      <c r="X287" s="7">
        <v>0.11219999999999999</v>
      </c>
      <c r="Y287" s="8">
        <v>113589</v>
      </c>
      <c r="Z287" s="8">
        <v>6923</v>
      </c>
      <c r="AA287" s="8">
        <v>34</v>
      </c>
      <c r="AB287" s="8">
        <v>14.396831443453999</v>
      </c>
      <c r="AC287" s="8">
        <v>5</v>
      </c>
      <c r="AD287" s="8">
        <v>34</v>
      </c>
      <c r="AE287" s="8">
        <v>59</v>
      </c>
      <c r="AF287" s="8">
        <v>1362</v>
      </c>
      <c r="AG287" s="8">
        <v>133</v>
      </c>
      <c r="AH287" s="8">
        <v>2749</v>
      </c>
      <c r="AI287" s="8">
        <v>3.4354538985563998</v>
      </c>
      <c r="AJ287" s="6">
        <v>6249</v>
      </c>
      <c r="AK287" s="6">
        <v>1.10785725716114</v>
      </c>
      <c r="AL287" s="6">
        <v>164</v>
      </c>
      <c r="AM287">
        <v>0</v>
      </c>
      <c r="AN287">
        <v>103</v>
      </c>
      <c r="AO287" t="s">
        <v>252</v>
      </c>
      <c r="AP287">
        <v>0.81889763779527502</v>
      </c>
      <c r="AQ287" t="s">
        <v>144</v>
      </c>
      <c r="AR287">
        <v>3.1496062992125901E-2</v>
      </c>
      <c r="AS287" t="s">
        <v>51</v>
      </c>
      <c r="AT287">
        <v>0.976377952755905</v>
      </c>
      <c r="AU287">
        <v>1545</v>
      </c>
      <c r="AV287">
        <v>1472</v>
      </c>
      <c r="AW287">
        <v>76367</v>
      </c>
    </row>
    <row r="288" spans="1:49" hidden="1" x14ac:dyDescent="0.3">
      <c r="A288" s="8">
        <f t="shared" si="9"/>
        <v>102860</v>
      </c>
      <c r="B288" s="8">
        <f t="shared" si="10"/>
        <v>287</v>
      </c>
      <c r="C288" s="8">
        <f>IF(LEFT(E288,12)="National Tec",MAX($C$2:C287)+1,0)</f>
        <v>0</v>
      </c>
      <c r="D288" t="s">
        <v>370</v>
      </c>
      <c r="E288" t="s">
        <v>47</v>
      </c>
      <c r="F288" t="s">
        <v>48</v>
      </c>
      <c r="G288">
        <v>155</v>
      </c>
      <c r="H288">
        <v>1991</v>
      </c>
      <c r="I288">
        <v>2020</v>
      </c>
      <c r="J288" s="5">
        <v>102860</v>
      </c>
      <c r="K288" s="5">
        <v>15363</v>
      </c>
      <c r="L288" s="5">
        <v>43</v>
      </c>
      <c r="M288" s="5">
        <v>10.7756209221281</v>
      </c>
      <c r="N288" s="5">
        <v>1</v>
      </c>
      <c r="O288" s="5">
        <v>186</v>
      </c>
      <c r="P288" s="5">
        <v>13</v>
      </c>
      <c r="Q288" s="5">
        <v>464</v>
      </c>
      <c r="R288" s="5">
        <v>20</v>
      </c>
      <c r="S288" s="5">
        <v>538</v>
      </c>
      <c r="T288" s="5">
        <v>3.4166968821283001</v>
      </c>
      <c r="U288" s="6">
        <v>14196</v>
      </c>
      <c r="V288" s="6">
        <v>1.0822062552831699</v>
      </c>
      <c r="W288" s="6">
        <v>134</v>
      </c>
      <c r="X288" s="7">
        <v>0.14419999999999999</v>
      </c>
      <c r="Y288" s="8">
        <v>108287</v>
      </c>
      <c r="Z288" s="8">
        <v>17951</v>
      </c>
      <c r="AA288" s="8">
        <v>47</v>
      </c>
      <c r="AB288" s="8">
        <v>11.4033986999059</v>
      </c>
      <c r="AC288" s="8">
        <v>1</v>
      </c>
      <c r="AD288" s="8">
        <v>186</v>
      </c>
      <c r="AE288" s="8">
        <v>13</v>
      </c>
      <c r="AF288" s="8">
        <v>507</v>
      </c>
      <c r="AG288" s="8">
        <v>20</v>
      </c>
      <c r="AH288" s="8">
        <v>587</v>
      </c>
      <c r="AI288" s="8">
        <v>3.4545421286615201</v>
      </c>
      <c r="AJ288" s="6">
        <v>16251</v>
      </c>
      <c r="AK288" s="6">
        <v>1.10460894714171</v>
      </c>
      <c r="AL288" s="6">
        <v>136</v>
      </c>
      <c r="AM288">
        <v>1</v>
      </c>
      <c r="AN288">
        <v>105</v>
      </c>
      <c r="AO288" t="s">
        <v>59</v>
      </c>
      <c r="AP288">
        <v>0.55645161290322498</v>
      </c>
      <c r="AQ288" t="s">
        <v>159</v>
      </c>
      <c r="AR288">
        <v>7.25806451612903E-2</v>
      </c>
      <c r="AS288" t="s">
        <v>51</v>
      </c>
      <c r="AT288">
        <v>0.91129032258064502</v>
      </c>
      <c r="AU288">
        <v>4230</v>
      </c>
      <c r="AV288">
        <v>4204</v>
      </c>
      <c r="AW288">
        <v>230678</v>
      </c>
    </row>
    <row r="289" spans="1:49" hidden="1" x14ac:dyDescent="0.3">
      <c r="A289" s="8">
        <f t="shared" si="9"/>
        <v>102988</v>
      </c>
      <c r="B289" s="8">
        <f t="shared" si="10"/>
        <v>288</v>
      </c>
      <c r="C289" s="8">
        <f>IF(LEFT(E289,12)="National Tec",MAX($C$2:C288)+1,0)</f>
        <v>0</v>
      </c>
      <c r="D289" t="s">
        <v>635</v>
      </c>
      <c r="E289" t="s">
        <v>125</v>
      </c>
      <c r="F289" t="s">
        <v>48</v>
      </c>
      <c r="G289">
        <v>107</v>
      </c>
      <c r="H289">
        <v>2003</v>
      </c>
      <c r="I289">
        <v>2019</v>
      </c>
      <c r="J289" s="5">
        <v>102988</v>
      </c>
      <c r="K289" s="5">
        <v>4681</v>
      </c>
      <c r="L289" s="5">
        <v>21</v>
      </c>
      <c r="M289" s="5">
        <v>9.7413419913419901</v>
      </c>
      <c r="N289" s="5">
        <v>2</v>
      </c>
      <c r="O289" s="5">
        <v>47</v>
      </c>
      <c r="P289" s="5">
        <v>27</v>
      </c>
      <c r="Q289" s="5">
        <v>4126</v>
      </c>
      <c r="R289" s="5">
        <v>75</v>
      </c>
      <c r="S289" s="5">
        <v>4412</v>
      </c>
      <c r="T289" s="5">
        <v>3.41623662890767</v>
      </c>
      <c r="U289" s="6">
        <v>3792</v>
      </c>
      <c r="V289" s="6">
        <v>1.2344409282700399</v>
      </c>
      <c r="W289" s="6">
        <v>81</v>
      </c>
      <c r="X289" s="7">
        <v>9.4799999999999995E-2</v>
      </c>
      <c r="Y289" s="8">
        <v>98043</v>
      </c>
      <c r="Z289" s="8">
        <v>5171</v>
      </c>
      <c r="AA289" s="8">
        <v>23</v>
      </c>
      <c r="AB289" s="8">
        <v>12.491341991341899</v>
      </c>
      <c r="AC289" s="8">
        <v>2</v>
      </c>
      <c r="AD289" s="8">
        <v>54</v>
      </c>
      <c r="AE289" s="8">
        <v>27</v>
      </c>
      <c r="AF289" s="8">
        <v>4249</v>
      </c>
      <c r="AG289" s="8">
        <v>75</v>
      </c>
      <c r="AH289" s="8">
        <v>4718</v>
      </c>
      <c r="AI289" s="8">
        <v>3.4931547134735701</v>
      </c>
      <c r="AJ289" s="6">
        <v>3950</v>
      </c>
      <c r="AK289" s="6">
        <v>1.30911392405063</v>
      </c>
      <c r="AL289" s="6">
        <v>94</v>
      </c>
      <c r="AM289">
        <v>0</v>
      </c>
      <c r="AN289">
        <v>48</v>
      </c>
      <c r="AO289" t="s">
        <v>87</v>
      </c>
      <c r="AP289">
        <v>0.82242990654205606</v>
      </c>
      <c r="AQ289" t="s">
        <v>216</v>
      </c>
      <c r="AR289">
        <v>4.67289719626168E-2</v>
      </c>
      <c r="AS289" t="s">
        <v>88</v>
      </c>
      <c r="AT289">
        <v>0.85981308411214896</v>
      </c>
      <c r="AU289">
        <v>877</v>
      </c>
      <c r="AV289">
        <v>932</v>
      </c>
      <c r="AW289">
        <v>161179</v>
      </c>
    </row>
    <row r="290" spans="1:49" hidden="1" x14ac:dyDescent="0.3">
      <c r="A290" s="8">
        <f t="shared" si="9"/>
        <v>103496</v>
      </c>
      <c r="B290" s="8">
        <f t="shared" si="10"/>
        <v>289</v>
      </c>
      <c r="C290" s="8">
        <f>IF(LEFT(E290,12)="National Tec",MAX($C$2:C289)+1,0)</f>
        <v>0</v>
      </c>
      <c r="D290" t="s">
        <v>859</v>
      </c>
      <c r="E290" t="s">
        <v>71</v>
      </c>
      <c r="F290" t="s">
        <v>48</v>
      </c>
      <c r="G290">
        <v>134</v>
      </c>
      <c r="H290">
        <v>1987</v>
      </c>
      <c r="I290">
        <v>2020</v>
      </c>
      <c r="J290" s="5">
        <v>103496</v>
      </c>
      <c r="K290" s="5">
        <v>1726</v>
      </c>
      <c r="L290" s="5">
        <v>21</v>
      </c>
      <c r="M290" s="5">
        <v>16.75</v>
      </c>
      <c r="N290" s="5">
        <v>22</v>
      </c>
      <c r="O290" s="5">
        <v>534</v>
      </c>
      <c r="P290" s="5">
        <v>53</v>
      </c>
      <c r="Q290" s="5">
        <v>735</v>
      </c>
      <c r="R290" s="5">
        <v>122</v>
      </c>
      <c r="S290" s="5">
        <v>1458</v>
      </c>
      <c r="T290" s="5">
        <v>3.4143192574089398</v>
      </c>
      <c r="U290" s="6">
        <v>1327</v>
      </c>
      <c r="V290" s="6">
        <v>1.30067822155237</v>
      </c>
      <c r="W290" s="6">
        <v>78</v>
      </c>
      <c r="X290" s="7">
        <v>0.19350000000000001</v>
      </c>
      <c r="Y290" s="8">
        <v>92685</v>
      </c>
      <c r="Z290" s="8">
        <v>2140</v>
      </c>
      <c r="AA290" s="8">
        <v>26</v>
      </c>
      <c r="AB290" s="8">
        <v>19</v>
      </c>
      <c r="AC290" s="8">
        <v>22</v>
      </c>
      <c r="AD290" s="8">
        <v>591</v>
      </c>
      <c r="AE290" s="8">
        <v>53</v>
      </c>
      <c r="AF290" s="8">
        <v>835</v>
      </c>
      <c r="AG290" s="8">
        <v>122</v>
      </c>
      <c r="AH290" s="8">
        <v>1804</v>
      </c>
      <c r="AI290" s="8">
        <v>3.5148577385325201</v>
      </c>
      <c r="AJ290" s="6">
        <v>1461</v>
      </c>
      <c r="AK290" s="6">
        <v>1.4647501711156701</v>
      </c>
      <c r="AL290" s="6">
        <v>88</v>
      </c>
      <c r="AM290">
        <v>0</v>
      </c>
      <c r="AN290">
        <v>31</v>
      </c>
      <c r="AO290" t="s">
        <v>216</v>
      </c>
      <c r="AP290">
        <v>0.39175257731958701</v>
      </c>
      <c r="AQ290" t="s">
        <v>860</v>
      </c>
      <c r="AR290">
        <v>0.247422680412371</v>
      </c>
      <c r="AS290" t="s">
        <v>85</v>
      </c>
      <c r="AT290">
        <v>0.402061855670103</v>
      </c>
      <c r="AU290">
        <v>219</v>
      </c>
      <c r="AV290">
        <v>232</v>
      </c>
      <c r="AW290">
        <v>27952</v>
      </c>
    </row>
    <row r="291" spans="1:49" hidden="1" x14ac:dyDescent="0.3">
      <c r="A291" s="8">
        <f t="shared" si="9"/>
        <v>103506</v>
      </c>
      <c r="B291" s="8">
        <f t="shared" si="10"/>
        <v>290</v>
      </c>
      <c r="C291" s="8">
        <f>IF(LEFT(E291,12)="National Tec",MAX($C$2:C290)+1,0)</f>
        <v>0</v>
      </c>
      <c r="D291" t="s">
        <v>734</v>
      </c>
      <c r="E291" t="s">
        <v>676</v>
      </c>
      <c r="F291" t="s">
        <v>48</v>
      </c>
      <c r="G291">
        <v>102</v>
      </c>
      <c r="H291">
        <v>1968</v>
      </c>
      <c r="I291">
        <v>2017</v>
      </c>
      <c r="J291" s="5">
        <v>103506</v>
      </c>
      <c r="K291" s="5">
        <v>1519</v>
      </c>
      <c r="L291" s="5">
        <v>22</v>
      </c>
      <c r="M291" s="5">
        <v>14.7063492063492</v>
      </c>
      <c r="N291" s="5">
        <v>26</v>
      </c>
      <c r="O291" s="5">
        <v>682</v>
      </c>
      <c r="P291" s="5">
        <v>49</v>
      </c>
      <c r="Q291" s="5">
        <v>832</v>
      </c>
      <c r="R291" s="5">
        <v>89</v>
      </c>
      <c r="S291" s="5">
        <v>1413</v>
      </c>
      <c r="T291" s="5">
        <v>3.41430052005505</v>
      </c>
      <c r="U291" s="6">
        <v>1011</v>
      </c>
      <c r="V291" s="6">
        <v>1.5024727992086999</v>
      </c>
      <c r="W291" s="6">
        <v>82</v>
      </c>
      <c r="X291" s="7">
        <v>0.2344</v>
      </c>
      <c r="Y291" s="8">
        <v>98096</v>
      </c>
      <c r="Z291" s="8">
        <v>1984</v>
      </c>
      <c r="AA291" s="8">
        <v>25</v>
      </c>
      <c r="AB291" s="8">
        <v>15.273015873015799</v>
      </c>
      <c r="AC291" s="8">
        <v>26</v>
      </c>
      <c r="AD291" s="8">
        <v>790</v>
      </c>
      <c r="AE291" s="8">
        <v>49</v>
      </c>
      <c r="AF291" s="8">
        <v>970</v>
      </c>
      <c r="AG291" s="8">
        <v>89</v>
      </c>
      <c r="AH291" s="8">
        <v>1750</v>
      </c>
      <c r="AI291" s="8">
        <v>3.4929418815201099</v>
      </c>
      <c r="AJ291" s="6">
        <v>1128</v>
      </c>
      <c r="AK291" s="6">
        <v>1.75886524822695</v>
      </c>
      <c r="AL291" s="6">
        <v>84</v>
      </c>
      <c r="AM291">
        <v>0</v>
      </c>
      <c r="AN291">
        <v>13</v>
      </c>
      <c r="AO291" t="s">
        <v>54</v>
      </c>
      <c r="AP291">
        <v>0.65853658536585302</v>
      </c>
      <c r="AQ291" t="s">
        <v>83</v>
      </c>
      <c r="AR291">
        <v>0.146341463414634</v>
      </c>
      <c r="AS291" t="s">
        <v>56</v>
      </c>
      <c r="AT291">
        <v>0.707317073170731</v>
      </c>
      <c r="AU291">
        <v>1069</v>
      </c>
      <c r="AV291">
        <v>1119</v>
      </c>
      <c r="AW291">
        <v>186014</v>
      </c>
    </row>
    <row r="292" spans="1:49" hidden="1" x14ac:dyDescent="0.3">
      <c r="A292" s="8">
        <f t="shared" si="9"/>
        <v>103703</v>
      </c>
      <c r="B292" s="8">
        <f t="shared" si="10"/>
        <v>291</v>
      </c>
      <c r="C292" s="8">
        <f>IF(LEFT(E292,12)="National Tec",MAX($C$2:C291)+1,0)</f>
        <v>0</v>
      </c>
      <c r="D292" t="s">
        <v>517</v>
      </c>
      <c r="E292" t="s">
        <v>78</v>
      </c>
      <c r="F292" t="s">
        <v>48</v>
      </c>
      <c r="G292">
        <v>133</v>
      </c>
      <c r="H292">
        <v>1992</v>
      </c>
      <c r="I292">
        <v>2020</v>
      </c>
      <c r="J292" s="5">
        <v>103703</v>
      </c>
      <c r="K292" s="5">
        <v>3474</v>
      </c>
      <c r="L292" s="5">
        <v>31</v>
      </c>
      <c r="M292" s="5">
        <v>15.771031746031699</v>
      </c>
      <c r="N292" s="5">
        <v>7</v>
      </c>
      <c r="O292" s="5">
        <v>39</v>
      </c>
      <c r="P292" s="5">
        <v>49</v>
      </c>
      <c r="Q292" s="5">
        <v>1449</v>
      </c>
      <c r="R292" s="5">
        <v>94</v>
      </c>
      <c r="S292" s="5">
        <v>2715</v>
      </c>
      <c r="T292" s="5">
        <v>3.4134871588313498</v>
      </c>
      <c r="U292" s="6">
        <v>2364</v>
      </c>
      <c r="V292" s="6">
        <v>1.46954314720812</v>
      </c>
      <c r="W292" s="6">
        <v>119</v>
      </c>
      <c r="X292" s="7">
        <v>0.1371</v>
      </c>
      <c r="Y292" s="8">
        <v>89414</v>
      </c>
      <c r="Z292" s="8">
        <v>4026</v>
      </c>
      <c r="AA292" s="8">
        <v>37</v>
      </c>
      <c r="AB292" s="8">
        <v>17.771031746031699</v>
      </c>
      <c r="AC292" s="8">
        <v>7</v>
      </c>
      <c r="AD292" s="8">
        <v>66</v>
      </c>
      <c r="AE292" s="8">
        <v>49</v>
      </c>
      <c r="AF292" s="8">
        <v>1640</v>
      </c>
      <c r="AG292" s="8">
        <v>94</v>
      </c>
      <c r="AH292" s="8">
        <v>3105</v>
      </c>
      <c r="AI292" s="8">
        <v>3.5287015110979998</v>
      </c>
      <c r="AJ292" s="6">
        <v>2604</v>
      </c>
      <c r="AK292" s="6">
        <v>1.54608294930875</v>
      </c>
      <c r="AL292" s="6">
        <v>121</v>
      </c>
      <c r="AM292">
        <v>12</v>
      </c>
      <c r="AN292">
        <v>154</v>
      </c>
      <c r="AO292" t="s">
        <v>100</v>
      </c>
      <c r="AP292">
        <v>0.293577981651376</v>
      </c>
      <c r="AQ292" t="s">
        <v>357</v>
      </c>
      <c r="AR292">
        <v>0.16513761467889901</v>
      </c>
      <c r="AS292" t="s">
        <v>85</v>
      </c>
      <c r="AT292">
        <v>0.63302752293577902</v>
      </c>
      <c r="AU292">
        <v>2474</v>
      </c>
      <c r="AV292">
        <v>2695</v>
      </c>
      <c r="AW292">
        <v>224856</v>
      </c>
    </row>
    <row r="293" spans="1:49" hidden="1" x14ac:dyDescent="0.3">
      <c r="A293" s="8">
        <f t="shared" si="9"/>
        <v>104003</v>
      </c>
      <c r="B293" s="8">
        <f t="shared" si="10"/>
        <v>292</v>
      </c>
      <c r="C293" s="8">
        <f>IF(LEFT(E293,12)="National Tec",MAX($C$2:C292)+1,0)</f>
        <v>0</v>
      </c>
      <c r="D293" t="s">
        <v>1061</v>
      </c>
      <c r="E293" t="s">
        <v>47</v>
      </c>
      <c r="F293" t="s">
        <v>48</v>
      </c>
      <c r="G293">
        <v>188</v>
      </c>
      <c r="H293">
        <v>1983</v>
      </c>
      <c r="I293">
        <v>2020</v>
      </c>
      <c r="J293" s="5">
        <v>104003</v>
      </c>
      <c r="K293" s="5">
        <v>4099</v>
      </c>
      <c r="L293" s="5">
        <v>38</v>
      </c>
      <c r="M293" s="5">
        <v>18.811111111111099</v>
      </c>
      <c r="N293" s="5">
        <v>3</v>
      </c>
      <c r="O293" s="5">
        <v>42</v>
      </c>
      <c r="P293" s="5">
        <v>19</v>
      </c>
      <c r="Q293" s="5">
        <v>624</v>
      </c>
      <c r="R293" s="5">
        <v>110</v>
      </c>
      <c r="S293" s="5">
        <v>2075</v>
      </c>
      <c r="T293" s="5">
        <v>3.4122696613661301</v>
      </c>
      <c r="U293" s="6">
        <v>3544</v>
      </c>
      <c r="V293" s="6">
        <v>1.1566027088036099</v>
      </c>
      <c r="W293" s="6">
        <v>165</v>
      </c>
      <c r="X293" s="7">
        <v>0.1017</v>
      </c>
      <c r="Y293" s="8">
        <v>107652</v>
      </c>
      <c r="Z293" s="8">
        <v>4563</v>
      </c>
      <c r="AA293" s="8">
        <v>40</v>
      </c>
      <c r="AB293" s="8">
        <v>20.044444444444402</v>
      </c>
      <c r="AC293" s="8">
        <v>3</v>
      </c>
      <c r="AD293" s="8">
        <v>53</v>
      </c>
      <c r="AE293" s="8">
        <v>19</v>
      </c>
      <c r="AF293" s="8">
        <v>657</v>
      </c>
      <c r="AG293" s="8">
        <v>110</v>
      </c>
      <c r="AH293" s="8">
        <v>2251</v>
      </c>
      <c r="AI293" s="8">
        <v>3.4567314025553002</v>
      </c>
      <c r="AJ293" s="6">
        <v>3762</v>
      </c>
      <c r="AK293" s="6">
        <v>1.2129186602870801</v>
      </c>
      <c r="AL293" s="6">
        <v>167</v>
      </c>
      <c r="AM293">
        <v>1</v>
      </c>
      <c r="AN293">
        <v>61</v>
      </c>
      <c r="AO293" t="s">
        <v>444</v>
      </c>
      <c r="AP293">
        <v>0.91156462585034004</v>
      </c>
      <c r="AQ293" t="s">
        <v>234</v>
      </c>
      <c r="AR293">
        <v>3.4013605442176797E-2</v>
      </c>
      <c r="AS293" t="s">
        <v>51</v>
      </c>
      <c r="AT293">
        <v>0.93197278911564596</v>
      </c>
      <c r="AU293">
        <v>575</v>
      </c>
      <c r="AV293">
        <v>583</v>
      </c>
      <c r="AW293">
        <v>55471</v>
      </c>
    </row>
    <row r="294" spans="1:49" hidden="1" x14ac:dyDescent="0.3">
      <c r="A294" s="8">
        <f t="shared" si="9"/>
        <v>104538</v>
      </c>
      <c r="B294" s="8">
        <f t="shared" si="10"/>
        <v>293</v>
      </c>
      <c r="C294" s="8">
        <f>IF(LEFT(E294,12)="National Tec",MAX($C$2:C293)+1,0)</f>
        <v>0</v>
      </c>
      <c r="D294" t="s">
        <v>771</v>
      </c>
      <c r="E294" t="s">
        <v>275</v>
      </c>
      <c r="F294" t="s">
        <v>48</v>
      </c>
      <c r="G294">
        <v>382</v>
      </c>
      <c r="H294">
        <v>1979</v>
      </c>
      <c r="I294">
        <v>2020</v>
      </c>
      <c r="J294" s="5">
        <v>104538</v>
      </c>
      <c r="K294" s="5">
        <v>12765</v>
      </c>
      <c r="L294" s="5">
        <v>47</v>
      </c>
      <c r="M294" s="5">
        <v>20.7606092760285</v>
      </c>
      <c r="N294" s="5">
        <v>3</v>
      </c>
      <c r="O294" s="5">
        <v>4</v>
      </c>
      <c r="P294" s="5">
        <v>23</v>
      </c>
      <c r="Q294" s="5">
        <v>537</v>
      </c>
      <c r="R294" s="5">
        <v>134</v>
      </c>
      <c r="S294" s="5">
        <v>3562</v>
      </c>
      <c r="T294" s="5">
        <v>3.41034605156745</v>
      </c>
      <c r="U294" s="6">
        <v>11307</v>
      </c>
      <c r="V294" s="6">
        <v>1.1289466702042901</v>
      </c>
      <c r="W294" s="6">
        <v>351</v>
      </c>
      <c r="X294" s="7">
        <v>0.2039</v>
      </c>
      <c r="Y294" s="8">
        <v>93517</v>
      </c>
      <c r="Z294" s="8">
        <v>16034</v>
      </c>
      <c r="AA294" s="8">
        <v>56</v>
      </c>
      <c r="AB294" s="8">
        <v>22.130534026425099</v>
      </c>
      <c r="AC294" s="8">
        <v>3</v>
      </c>
      <c r="AD294" s="8">
        <v>6</v>
      </c>
      <c r="AE294" s="8">
        <v>23</v>
      </c>
      <c r="AF294" s="8">
        <v>656</v>
      </c>
      <c r="AG294" s="8">
        <v>134</v>
      </c>
      <c r="AH294" s="8">
        <v>4114</v>
      </c>
      <c r="AI294" s="8">
        <v>3.5114643774985499</v>
      </c>
      <c r="AJ294" s="6">
        <v>13058</v>
      </c>
      <c r="AK294" s="6">
        <v>1.22790626435901</v>
      </c>
      <c r="AL294" s="6">
        <v>362</v>
      </c>
      <c r="AM294">
        <v>0</v>
      </c>
      <c r="AN294">
        <v>143</v>
      </c>
      <c r="AO294" t="s">
        <v>60</v>
      </c>
      <c r="AP294">
        <v>0.36309523809523803</v>
      </c>
      <c r="AQ294" t="s">
        <v>49</v>
      </c>
      <c r="AR294">
        <v>0.13095238095237999</v>
      </c>
      <c r="AS294" t="s">
        <v>51</v>
      </c>
      <c r="AT294">
        <v>0.41071428571428498</v>
      </c>
      <c r="AU294">
        <v>671</v>
      </c>
      <c r="AV294">
        <v>768</v>
      </c>
      <c r="AW294">
        <v>35927</v>
      </c>
    </row>
    <row r="295" spans="1:49" hidden="1" x14ac:dyDescent="0.3">
      <c r="A295" s="8">
        <f t="shared" si="9"/>
        <v>105528</v>
      </c>
      <c r="B295" s="8">
        <f t="shared" si="10"/>
        <v>294</v>
      </c>
      <c r="C295" s="8">
        <f>IF(LEFT(E295,12)="National Tec",MAX($C$2:C294)+1,0)</f>
        <v>0</v>
      </c>
      <c r="D295" t="s">
        <v>660</v>
      </c>
      <c r="E295" t="s">
        <v>47</v>
      </c>
      <c r="F295" t="s">
        <v>48</v>
      </c>
      <c r="G295">
        <v>156</v>
      </c>
      <c r="H295">
        <v>1990</v>
      </c>
      <c r="I295">
        <v>2020</v>
      </c>
      <c r="J295" s="5">
        <v>105528</v>
      </c>
      <c r="K295" s="5">
        <v>4972</v>
      </c>
      <c r="L295" s="5">
        <v>41</v>
      </c>
      <c r="M295" s="5">
        <v>16.6698773448773</v>
      </c>
      <c r="N295" s="5">
        <v>3</v>
      </c>
      <c r="O295" s="5">
        <v>72</v>
      </c>
      <c r="P295" s="5">
        <v>11</v>
      </c>
      <c r="Q295" s="5">
        <v>274</v>
      </c>
      <c r="R295" s="5">
        <v>75</v>
      </c>
      <c r="S295" s="5">
        <v>2438</v>
      </c>
      <c r="T295" s="5">
        <v>3.4064442363445502</v>
      </c>
      <c r="U295" s="6">
        <v>4328</v>
      </c>
      <c r="V295" s="6">
        <v>1.14879852125693</v>
      </c>
      <c r="W295" s="6">
        <v>146</v>
      </c>
      <c r="X295" s="7">
        <v>8.6199999999999999E-2</v>
      </c>
      <c r="Y295" s="8">
        <v>112929</v>
      </c>
      <c r="Z295" s="8">
        <v>5441</v>
      </c>
      <c r="AA295" s="8">
        <v>42</v>
      </c>
      <c r="AB295" s="8">
        <v>17.762734487734399</v>
      </c>
      <c r="AC295" s="8">
        <v>3</v>
      </c>
      <c r="AD295" s="8">
        <v>73</v>
      </c>
      <c r="AE295" s="8">
        <v>11</v>
      </c>
      <c r="AF295" s="8">
        <v>331</v>
      </c>
      <c r="AG295" s="8">
        <v>75</v>
      </c>
      <c r="AH295" s="8">
        <v>2631</v>
      </c>
      <c r="AI295" s="8">
        <v>3.43774172968801</v>
      </c>
      <c r="AJ295" s="6">
        <v>4589</v>
      </c>
      <c r="AK295" s="6">
        <v>1.1856613641316101</v>
      </c>
      <c r="AL295" s="6">
        <v>149</v>
      </c>
      <c r="AM295">
        <v>0</v>
      </c>
      <c r="AN295">
        <v>163</v>
      </c>
      <c r="AO295" t="s">
        <v>110</v>
      </c>
      <c r="AP295">
        <v>0.30769230769230699</v>
      </c>
      <c r="AQ295" t="s">
        <v>227</v>
      </c>
      <c r="AR295">
        <v>0.16783216783216701</v>
      </c>
      <c r="AS295" t="s">
        <v>65</v>
      </c>
      <c r="AT295">
        <v>0.44055944055944002</v>
      </c>
      <c r="AU295">
        <v>522</v>
      </c>
      <c r="AV295">
        <v>473</v>
      </c>
      <c r="AW295">
        <v>80622</v>
      </c>
    </row>
    <row r="296" spans="1:49" s="10" customFormat="1" x14ac:dyDescent="0.3">
      <c r="A296" s="9">
        <f t="shared" si="9"/>
        <v>106059</v>
      </c>
      <c r="B296" s="9">
        <f t="shared" si="10"/>
        <v>295</v>
      </c>
      <c r="C296" s="9">
        <f>IF(LEFT(E296,12)="National Tec",MAX($C$2:C295)+1,0)</f>
        <v>31</v>
      </c>
      <c r="D296" s="10" t="s">
        <v>180</v>
      </c>
      <c r="E296" s="10" t="s">
        <v>53</v>
      </c>
      <c r="F296" s="10" t="s">
        <v>48</v>
      </c>
      <c r="G296" s="10">
        <v>89</v>
      </c>
      <c r="H296" s="10">
        <v>2004</v>
      </c>
      <c r="I296" s="10">
        <v>2020</v>
      </c>
      <c r="J296" s="11">
        <v>106059</v>
      </c>
      <c r="K296" s="11">
        <v>2499</v>
      </c>
      <c r="L296" s="11">
        <v>23</v>
      </c>
      <c r="M296" s="11">
        <v>13.9166666666666</v>
      </c>
      <c r="N296" s="11">
        <v>7</v>
      </c>
      <c r="O296" s="11">
        <v>109</v>
      </c>
      <c r="P296" s="11">
        <v>42</v>
      </c>
      <c r="Q296" s="11">
        <v>1854</v>
      </c>
      <c r="R296" s="11">
        <v>61</v>
      </c>
      <c r="S296" s="11">
        <v>2346</v>
      </c>
      <c r="T296" s="11">
        <v>3.4043117394083802</v>
      </c>
      <c r="U296" s="12">
        <v>1824</v>
      </c>
      <c r="V296" s="12">
        <v>1.3700657894736801</v>
      </c>
      <c r="W296" s="12">
        <v>63</v>
      </c>
      <c r="X296" s="13">
        <v>0.1148</v>
      </c>
      <c r="Y296" s="9">
        <v>106090</v>
      </c>
      <c r="Z296" s="9">
        <v>2823</v>
      </c>
      <c r="AA296" s="9">
        <v>25</v>
      </c>
      <c r="AB296" s="9">
        <v>14.8333333333333</v>
      </c>
      <c r="AC296" s="9">
        <v>7</v>
      </c>
      <c r="AD296" s="9">
        <v>133</v>
      </c>
      <c r="AE296" s="9">
        <v>42</v>
      </c>
      <c r="AF296" s="9">
        <v>2089</v>
      </c>
      <c r="AG296" s="9">
        <v>61</v>
      </c>
      <c r="AH296" s="9">
        <v>2639</v>
      </c>
      <c r="AI296" s="9">
        <v>3.4625022447164602</v>
      </c>
      <c r="AJ296" s="12">
        <v>1908</v>
      </c>
      <c r="AK296" s="12">
        <v>1.4795597484276699</v>
      </c>
      <c r="AL296" s="12">
        <v>67</v>
      </c>
      <c r="AM296" s="10">
        <v>0</v>
      </c>
      <c r="AN296" s="10">
        <v>31</v>
      </c>
      <c r="AO296" s="10" t="s">
        <v>126</v>
      </c>
      <c r="AP296" s="10">
        <v>0.8</v>
      </c>
      <c r="AQ296" s="10" t="s">
        <v>79</v>
      </c>
      <c r="AR296" s="10">
        <v>3.5294117647058802E-2</v>
      </c>
      <c r="AS296" s="10" t="s">
        <v>128</v>
      </c>
      <c r="AT296" s="10">
        <v>0.8</v>
      </c>
      <c r="AU296" s="10">
        <v>123</v>
      </c>
      <c r="AV296" s="10">
        <v>122</v>
      </c>
      <c r="AW296" s="10">
        <v>21274</v>
      </c>
    </row>
    <row r="297" spans="1:49" hidden="1" x14ac:dyDescent="0.3">
      <c r="A297" s="8">
        <f t="shared" si="9"/>
        <v>106365</v>
      </c>
      <c r="B297" s="8">
        <f t="shared" si="10"/>
        <v>296</v>
      </c>
      <c r="C297" s="8">
        <f>IF(LEFT(E297,12)="National Tec",MAX($C$2:C296)+1,0)</f>
        <v>0</v>
      </c>
      <c r="D297" t="s">
        <v>202</v>
      </c>
      <c r="E297" t="s">
        <v>71</v>
      </c>
      <c r="F297" t="s">
        <v>48</v>
      </c>
      <c r="G297">
        <v>54</v>
      </c>
      <c r="H297">
        <v>2001</v>
      </c>
      <c r="I297">
        <v>2020</v>
      </c>
      <c r="J297" s="5">
        <v>106365</v>
      </c>
      <c r="K297" s="5">
        <v>2216</v>
      </c>
      <c r="L297" s="5">
        <v>25</v>
      </c>
      <c r="M297" s="5">
        <v>13.5</v>
      </c>
      <c r="N297" s="5">
        <v>3</v>
      </c>
      <c r="O297" s="5">
        <v>112</v>
      </c>
      <c r="P297" s="5">
        <v>38</v>
      </c>
      <c r="Q297" s="5">
        <v>2023</v>
      </c>
      <c r="R297" s="5">
        <v>47</v>
      </c>
      <c r="S297" s="5">
        <v>2092</v>
      </c>
      <c r="T297" s="5">
        <v>3.4032122321829501</v>
      </c>
      <c r="U297" s="6">
        <v>1793</v>
      </c>
      <c r="V297" s="6">
        <v>1.23591745677635</v>
      </c>
      <c r="W297" s="6">
        <v>46</v>
      </c>
      <c r="X297" s="7">
        <v>7.0499999999999993E-2</v>
      </c>
      <c r="Y297" s="8">
        <v>118946</v>
      </c>
      <c r="Z297" s="8">
        <v>2384</v>
      </c>
      <c r="AA297" s="8">
        <v>25</v>
      </c>
      <c r="AB297" s="8">
        <v>13.8333333333333</v>
      </c>
      <c r="AC297" s="8">
        <v>3</v>
      </c>
      <c r="AD297" s="8">
        <v>121</v>
      </c>
      <c r="AE297" s="8">
        <v>38</v>
      </c>
      <c r="AF297" s="8">
        <v>2155</v>
      </c>
      <c r="AG297" s="8">
        <v>47</v>
      </c>
      <c r="AH297" s="8">
        <v>2234</v>
      </c>
      <c r="AI297" s="8">
        <v>3.41663387186698</v>
      </c>
      <c r="AJ297" s="6">
        <v>1842</v>
      </c>
      <c r="AK297" s="6">
        <v>1.29424538545059</v>
      </c>
      <c r="AL297" s="6">
        <v>49</v>
      </c>
      <c r="AM297">
        <v>0</v>
      </c>
      <c r="AN297">
        <v>49</v>
      </c>
      <c r="AO297" t="s">
        <v>95</v>
      </c>
      <c r="AP297">
        <v>0.66666666666666596</v>
      </c>
      <c r="AQ297" t="s">
        <v>84</v>
      </c>
      <c r="AR297">
        <v>0.15686274509803899</v>
      </c>
      <c r="AS297" t="s">
        <v>97</v>
      </c>
      <c r="AT297">
        <v>0.68627450980392102</v>
      </c>
      <c r="AU297">
        <v>488</v>
      </c>
      <c r="AV297">
        <v>434</v>
      </c>
      <c r="AW297">
        <v>48453</v>
      </c>
    </row>
    <row r="298" spans="1:49" hidden="1" x14ac:dyDescent="0.3">
      <c r="A298" s="8">
        <f t="shared" si="9"/>
        <v>106447</v>
      </c>
      <c r="B298" s="8">
        <f t="shared" si="10"/>
        <v>297</v>
      </c>
      <c r="C298" s="8">
        <f>IF(LEFT(E298,12)="National Tec",MAX($C$2:C297)+1,0)</f>
        <v>0</v>
      </c>
      <c r="D298" t="s">
        <v>496</v>
      </c>
      <c r="E298" t="s">
        <v>288</v>
      </c>
      <c r="F298" t="s">
        <v>48</v>
      </c>
      <c r="G298">
        <v>75</v>
      </c>
      <c r="H298">
        <v>2001</v>
      </c>
      <c r="I298">
        <v>2019</v>
      </c>
      <c r="J298" s="5">
        <v>106447</v>
      </c>
      <c r="K298" s="5">
        <v>2655</v>
      </c>
      <c r="L298" s="5">
        <v>30</v>
      </c>
      <c r="M298" s="5">
        <v>16.133333333333301</v>
      </c>
      <c r="N298" s="5">
        <v>4</v>
      </c>
      <c r="O298" s="5">
        <v>109</v>
      </c>
      <c r="P298" s="5">
        <v>34</v>
      </c>
      <c r="Q298" s="5">
        <v>1209</v>
      </c>
      <c r="R298" s="5">
        <v>41</v>
      </c>
      <c r="S298" s="5">
        <v>1330</v>
      </c>
      <c r="T298" s="5">
        <v>3.4029379753031099</v>
      </c>
      <c r="U298" s="6">
        <v>2019</v>
      </c>
      <c r="V298" s="6">
        <v>1.3150074294205001</v>
      </c>
      <c r="W298" s="6">
        <v>74</v>
      </c>
      <c r="X298" s="7">
        <v>7.8399999999999997E-2</v>
      </c>
      <c r="Y298" s="8">
        <v>113070</v>
      </c>
      <c r="Z298" s="8">
        <v>2881</v>
      </c>
      <c r="AA298" s="8">
        <v>30</v>
      </c>
      <c r="AB298" s="8">
        <v>16.8</v>
      </c>
      <c r="AC298" s="8">
        <v>4</v>
      </c>
      <c r="AD298" s="8">
        <v>131</v>
      </c>
      <c r="AE298" s="8">
        <v>34</v>
      </c>
      <c r="AF298" s="8">
        <v>1364</v>
      </c>
      <c r="AG298" s="8">
        <v>41</v>
      </c>
      <c r="AH298" s="8">
        <v>1493</v>
      </c>
      <c r="AI298" s="8">
        <v>3.4372919384267102</v>
      </c>
      <c r="AJ298" s="6">
        <v>2093</v>
      </c>
      <c r="AK298" s="6">
        <v>1.37649307214524</v>
      </c>
      <c r="AL298" s="6">
        <v>74</v>
      </c>
      <c r="AM298">
        <v>0</v>
      </c>
      <c r="AN298">
        <v>52</v>
      </c>
      <c r="AO298" t="s">
        <v>157</v>
      </c>
      <c r="AP298">
        <v>0.49295774647887303</v>
      </c>
      <c r="AQ298" t="s">
        <v>118</v>
      </c>
      <c r="AR298">
        <v>0.183098591549295</v>
      </c>
      <c r="AS298" t="s">
        <v>69</v>
      </c>
      <c r="AT298">
        <v>0.54929577464788704</v>
      </c>
      <c r="AU298">
        <v>405</v>
      </c>
      <c r="AV298">
        <v>387</v>
      </c>
      <c r="AW298">
        <v>23455</v>
      </c>
    </row>
    <row r="299" spans="1:49" hidden="1" x14ac:dyDescent="0.3">
      <c r="A299" s="8">
        <f t="shared" si="9"/>
        <v>106618</v>
      </c>
      <c r="B299" s="8">
        <f t="shared" si="10"/>
        <v>298</v>
      </c>
      <c r="C299" s="8">
        <f>IF(LEFT(E299,12)="National Tec",MAX($C$2:C298)+1,0)</f>
        <v>0</v>
      </c>
      <c r="D299" t="s">
        <v>1062</v>
      </c>
      <c r="E299" t="s">
        <v>379</v>
      </c>
      <c r="F299" t="s">
        <v>48</v>
      </c>
      <c r="G299">
        <v>164</v>
      </c>
      <c r="H299">
        <v>1975</v>
      </c>
      <c r="I299">
        <v>2018</v>
      </c>
      <c r="J299" s="5">
        <v>106618</v>
      </c>
      <c r="K299" s="5">
        <v>3714</v>
      </c>
      <c r="L299" s="5">
        <v>33</v>
      </c>
      <c r="M299" s="5">
        <v>12.7053109101724</v>
      </c>
      <c r="N299" s="5">
        <v>16</v>
      </c>
      <c r="O299" s="5">
        <v>111</v>
      </c>
      <c r="P299" s="5">
        <v>67</v>
      </c>
      <c r="Q299" s="5">
        <v>1221</v>
      </c>
      <c r="R299" s="5">
        <v>81</v>
      </c>
      <c r="S299" s="5">
        <v>1352</v>
      </c>
      <c r="T299" s="5">
        <v>3.4021898720178001</v>
      </c>
      <c r="U299" s="6">
        <v>2628</v>
      </c>
      <c r="V299" s="6">
        <v>1.41324200913242</v>
      </c>
      <c r="W299" s="6">
        <v>138</v>
      </c>
      <c r="X299" s="7">
        <v>0.437</v>
      </c>
      <c r="Y299" s="8">
        <v>93954</v>
      </c>
      <c r="Z299" s="8">
        <v>6597</v>
      </c>
      <c r="AA299" s="8">
        <v>42</v>
      </c>
      <c r="AB299" s="8">
        <v>13.715671264205101</v>
      </c>
      <c r="AC299" s="8">
        <v>16</v>
      </c>
      <c r="AD299" s="8">
        <v>120</v>
      </c>
      <c r="AE299" s="8">
        <v>67</v>
      </c>
      <c r="AF299" s="8">
        <v>1322</v>
      </c>
      <c r="AG299" s="8">
        <v>81</v>
      </c>
      <c r="AH299" s="8">
        <v>1479</v>
      </c>
      <c r="AI299" s="8">
        <v>3.5096710464081302</v>
      </c>
      <c r="AJ299" s="6">
        <v>3777</v>
      </c>
      <c r="AK299" s="6">
        <v>1.74662430500397</v>
      </c>
      <c r="AL299" s="6">
        <v>142</v>
      </c>
      <c r="AM299">
        <v>0</v>
      </c>
      <c r="AN299">
        <v>330</v>
      </c>
      <c r="AO299" t="s">
        <v>161</v>
      </c>
      <c r="AP299">
        <v>0.84536082474226804</v>
      </c>
      <c r="AQ299" t="s">
        <v>357</v>
      </c>
      <c r="AR299">
        <v>7.2164948453608199E-2</v>
      </c>
      <c r="AS299" t="s">
        <v>85</v>
      </c>
      <c r="AT299">
        <v>1</v>
      </c>
      <c r="AU299">
        <v>1743</v>
      </c>
      <c r="AV299">
        <v>1747</v>
      </c>
      <c r="AW299">
        <v>110499</v>
      </c>
    </row>
    <row r="300" spans="1:49" hidden="1" x14ac:dyDescent="0.3">
      <c r="A300" s="8">
        <f t="shared" si="9"/>
        <v>106691</v>
      </c>
      <c r="B300" s="8">
        <f t="shared" si="10"/>
        <v>299</v>
      </c>
      <c r="C300" s="8">
        <f>IF(LEFT(E300,12)="National Tec",MAX($C$2:C299)+1,0)</f>
        <v>0</v>
      </c>
      <c r="D300" t="s">
        <v>388</v>
      </c>
      <c r="E300" t="s">
        <v>78</v>
      </c>
      <c r="F300" t="s">
        <v>48</v>
      </c>
      <c r="G300">
        <v>98</v>
      </c>
      <c r="H300">
        <v>1999</v>
      </c>
      <c r="I300">
        <v>2020</v>
      </c>
      <c r="J300" s="5">
        <v>106691</v>
      </c>
      <c r="K300" s="5">
        <v>3678</v>
      </c>
      <c r="L300" s="5">
        <v>30</v>
      </c>
      <c r="M300" s="5">
        <v>13.9486832611832</v>
      </c>
      <c r="N300" s="5">
        <v>3</v>
      </c>
      <c r="O300" s="5">
        <v>112</v>
      </c>
      <c r="P300" s="5">
        <v>22</v>
      </c>
      <c r="Q300" s="5">
        <v>1180</v>
      </c>
      <c r="R300" s="5">
        <v>36</v>
      </c>
      <c r="S300" s="5">
        <v>1363</v>
      </c>
      <c r="T300" s="5">
        <v>3.4019502509531399</v>
      </c>
      <c r="U300" s="6">
        <v>3113</v>
      </c>
      <c r="V300" s="6">
        <v>1.1814969482814</v>
      </c>
      <c r="W300" s="6">
        <v>97</v>
      </c>
      <c r="X300" s="7">
        <v>0.20630000000000001</v>
      </c>
      <c r="Y300" s="8">
        <v>90956</v>
      </c>
      <c r="Z300" s="8">
        <v>4634</v>
      </c>
      <c r="AA300" s="8">
        <v>36</v>
      </c>
      <c r="AB300" s="8">
        <v>15.501064213564201</v>
      </c>
      <c r="AC300" s="8">
        <v>3</v>
      </c>
      <c r="AD300" s="8">
        <v>147</v>
      </c>
      <c r="AE300" s="8">
        <v>22</v>
      </c>
      <c r="AF300" s="8">
        <v>1503</v>
      </c>
      <c r="AG300" s="8">
        <v>36</v>
      </c>
      <c r="AH300" s="8">
        <v>1787</v>
      </c>
      <c r="AI300" s="8">
        <v>3.5222007703875899</v>
      </c>
      <c r="AJ300" s="6">
        <v>3313</v>
      </c>
      <c r="AK300" s="6">
        <v>1.3987322668276401</v>
      </c>
      <c r="AL300" s="6">
        <v>97</v>
      </c>
      <c r="AM300">
        <v>0</v>
      </c>
      <c r="AN300">
        <v>33</v>
      </c>
      <c r="AO300" t="s">
        <v>147</v>
      </c>
      <c r="AP300">
        <v>0.483870967741935</v>
      </c>
      <c r="AQ300" t="s">
        <v>59</v>
      </c>
      <c r="AR300">
        <v>0.19354838709677399</v>
      </c>
      <c r="AS300" t="s">
        <v>178</v>
      </c>
      <c r="AT300">
        <v>0.52688172043010695</v>
      </c>
      <c r="AU300">
        <v>3340</v>
      </c>
      <c r="AV300">
        <v>3844</v>
      </c>
      <c r="AW300">
        <v>135836</v>
      </c>
    </row>
    <row r="301" spans="1:49" hidden="1" x14ac:dyDescent="0.3">
      <c r="A301" s="8">
        <f t="shared" si="9"/>
        <v>106982</v>
      </c>
      <c r="B301" s="8">
        <f t="shared" si="10"/>
        <v>300</v>
      </c>
      <c r="C301" s="8">
        <f>IF(LEFT(E301,12)="National Tec",MAX($C$2:C300)+1,0)</f>
        <v>0</v>
      </c>
      <c r="D301" t="s">
        <v>662</v>
      </c>
      <c r="E301" t="s">
        <v>47</v>
      </c>
      <c r="F301" t="s">
        <v>48</v>
      </c>
      <c r="G301">
        <v>86</v>
      </c>
      <c r="H301">
        <v>1995</v>
      </c>
      <c r="I301">
        <v>2019</v>
      </c>
      <c r="J301" s="5">
        <v>106982</v>
      </c>
      <c r="K301" s="5">
        <v>2982</v>
      </c>
      <c r="L301" s="5">
        <v>22</v>
      </c>
      <c r="M301" s="5">
        <v>11.994841269841199</v>
      </c>
      <c r="N301" s="5">
        <v>4</v>
      </c>
      <c r="O301" s="5">
        <v>105</v>
      </c>
      <c r="P301" s="5">
        <v>26</v>
      </c>
      <c r="Q301" s="5">
        <v>2286</v>
      </c>
      <c r="R301" s="5">
        <v>49</v>
      </c>
      <c r="S301" s="5">
        <v>2509</v>
      </c>
      <c r="T301" s="5">
        <v>3.40093648186844</v>
      </c>
      <c r="U301" s="6">
        <v>2639</v>
      </c>
      <c r="V301" s="6">
        <v>1.1299734748010599</v>
      </c>
      <c r="W301" s="6">
        <v>79</v>
      </c>
      <c r="X301" s="7">
        <v>0.1235</v>
      </c>
      <c r="Y301" s="8">
        <v>109389</v>
      </c>
      <c r="Z301" s="8">
        <v>3402</v>
      </c>
      <c r="AA301" s="8">
        <v>25</v>
      </c>
      <c r="AB301" s="8">
        <v>12.9626984126984</v>
      </c>
      <c r="AC301" s="8">
        <v>4</v>
      </c>
      <c r="AD301" s="8">
        <v>108</v>
      </c>
      <c r="AE301" s="8">
        <v>26</v>
      </c>
      <c r="AF301" s="8">
        <v>2474</v>
      </c>
      <c r="AG301" s="8">
        <v>49</v>
      </c>
      <c r="AH301" s="8">
        <v>2746</v>
      </c>
      <c r="AI301" s="8">
        <v>3.45052152848461</v>
      </c>
      <c r="AJ301" s="6">
        <v>2872</v>
      </c>
      <c r="AK301" s="6">
        <v>1.1845403899721401</v>
      </c>
      <c r="AL301" s="6">
        <v>83</v>
      </c>
      <c r="AM301">
        <v>0</v>
      </c>
      <c r="AN301">
        <v>4</v>
      </c>
      <c r="AO301" t="s">
        <v>406</v>
      </c>
      <c r="AP301">
        <v>0.43421052631578899</v>
      </c>
      <c r="AQ301" t="s">
        <v>346</v>
      </c>
      <c r="AR301">
        <v>0.18421052631578899</v>
      </c>
      <c r="AS301" t="s">
        <v>65</v>
      </c>
      <c r="AT301">
        <v>0.75</v>
      </c>
      <c r="AU301">
        <v>2036</v>
      </c>
      <c r="AV301">
        <v>1905</v>
      </c>
      <c r="AW301">
        <v>111388</v>
      </c>
    </row>
    <row r="302" spans="1:49" hidden="1" x14ac:dyDescent="0.3">
      <c r="A302" s="8">
        <f t="shared" si="9"/>
        <v>107197</v>
      </c>
      <c r="B302" s="8">
        <f t="shared" si="10"/>
        <v>301</v>
      </c>
      <c r="C302" s="8">
        <f>IF(LEFT(E302,12)="National Tec",MAX($C$2:C301)+1,0)</f>
        <v>0</v>
      </c>
      <c r="D302" t="s">
        <v>376</v>
      </c>
      <c r="E302" t="s">
        <v>47</v>
      </c>
      <c r="F302" t="s">
        <v>48</v>
      </c>
      <c r="G302">
        <v>144</v>
      </c>
      <c r="H302">
        <v>1987</v>
      </c>
      <c r="I302">
        <v>2020</v>
      </c>
      <c r="J302" s="5">
        <v>107197</v>
      </c>
      <c r="K302" s="5">
        <v>4313</v>
      </c>
      <c r="L302" s="5">
        <v>36</v>
      </c>
      <c r="M302" s="5">
        <v>15.8634291147449</v>
      </c>
      <c r="N302" s="5">
        <v>5</v>
      </c>
      <c r="O302" s="5">
        <v>53</v>
      </c>
      <c r="P302" s="5">
        <v>31</v>
      </c>
      <c r="Q302" s="5">
        <v>565</v>
      </c>
      <c r="R302" s="5">
        <v>91</v>
      </c>
      <c r="S302" s="5">
        <v>2541</v>
      </c>
      <c r="T302" s="5">
        <v>3.4000942681092399</v>
      </c>
      <c r="U302" s="6">
        <v>3443</v>
      </c>
      <c r="V302" s="6">
        <v>1.2526866105140799</v>
      </c>
      <c r="W302" s="6">
        <v>121</v>
      </c>
      <c r="X302" s="7">
        <v>0.1714</v>
      </c>
      <c r="Y302" s="8">
        <v>105158</v>
      </c>
      <c r="Z302" s="8">
        <v>5205</v>
      </c>
      <c r="AA302" s="8">
        <v>40</v>
      </c>
      <c r="AB302" s="8">
        <v>16.506286257602</v>
      </c>
      <c r="AC302" s="8">
        <v>5</v>
      </c>
      <c r="AD302" s="8">
        <v>63</v>
      </c>
      <c r="AE302" s="8">
        <v>31</v>
      </c>
      <c r="AF302" s="8">
        <v>656</v>
      </c>
      <c r="AG302" s="8">
        <v>91</v>
      </c>
      <c r="AH302" s="8">
        <v>3001</v>
      </c>
      <c r="AI302" s="8">
        <v>3.4658501845052898</v>
      </c>
      <c r="AJ302" s="6">
        <v>3694</v>
      </c>
      <c r="AK302" s="6">
        <v>1.40904168922577</v>
      </c>
      <c r="AL302" s="6">
        <v>127</v>
      </c>
      <c r="AM302">
        <v>0</v>
      </c>
      <c r="AN302">
        <v>81</v>
      </c>
      <c r="AO302" t="s">
        <v>59</v>
      </c>
      <c r="AP302">
        <v>0.43220338983050799</v>
      </c>
      <c r="AQ302" t="s">
        <v>377</v>
      </c>
      <c r="AR302">
        <v>0.37288135593220301</v>
      </c>
      <c r="AS302" t="s">
        <v>51</v>
      </c>
      <c r="AT302">
        <v>0.88135593220338904</v>
      </c>
      <c r="AU302">
        <v>4136</v>
      </c>
      <c r="AV302">
        <v>4355</v>
      </c>
      <c r="AW302">
        <v>230678</v>
      </c>
    </row>
    <row r="303" spans="1:49" hidden="1" x14ac:dyDescent="0.3">
      <c r="A303" s="8">
        <f t="shared" si="9"/>
        <v>107271</v>
      </c>
      <c r="B303" s="8">
        <f t="shared" si="10"/>
        <v>302</v>
      </c>
      <c r="C303" s="8">
        <f>IF(LEFT(E303,12)="National Tec",MAX($C$2:C302)+1,0)</f>
        <v>0</v>
      </c>
      <c r="D303" t="s">
        <v>686</v>
      </c>
      <c r="E303" t="s">
        <v>71</v>
      </c>
      <c r="F303" t="s">
        <v>48</v>
      </c>
      <c r="G303">
        <v>423</v>
      </c>
      <c r="H303">
        <v>1980</v>
      </c>
      <c r="I303">
        <v>2020</v>
      </c>
      <c r="J303" s="5">
        <v>107271</v>
      </c>
      <c r="K303" s="5">
        <v>5582</v>
      </c>
      <c r="L303" s="5">
        <v>40</v>
      </c>
      <c r="M303" s="5">
        <v>17.465741777379701</v>
      </c>
      <c r="N303" s="5">
        <v>3</v>
      </c>
      <c r="O303" s="5">
        <v>6</v>
      </c>
      <c r="P303" s="5">
        <v>165</v>
      </c>
      <c r="Q303" s="5">
        <v>2084</v>
      </c>
      <c r="R303" s="5">
        <v>252</v>
      </c>
      <c r="S303" s="5">
        <v>2727</v>
      </c>
      <c r="T303" s="5">
        <v>3.39982659430849</v>
      </c>
      <c r="U303" s="6">
        <v>4647</v>
      </c>
      <c r="V303" s="6">
        <v>1.2012050785452899</v>
      </c>
      <c r="W303" s="6">
        <v>328</v>
      </c>
      <c r="X303" s="7">
        <v>0.24299999999999999</v>
      </c>
      <c r="Y303" s="8">
        <v>64667</v>
      </c>
      <c r="Z303" s="8">
        <v>7374</v>
      </c>
      <c r="AA303" s="8">
        <v>44</v>
      </c>
      <c r="AB303" s="8">
        <v>19.9392918384297</v>
      </c>
      <c r="AC303" s="8">
        <v>3</v>
      </c>
      <c r="AD303" s="8">
        <v>38</v>
      </c>
      <c r="AE303" s="8">
        <v>165</v>
      </c>
      <c r="AF303" s="8">
        <v>2957</v>
      </c>
      <c r="AG303" s="8">
        <v>252</v>
      </c>
      <c r="AH303" s="8">
        <v>3724</v>
      </c>
      <c r="AI303" s="8">
        <v>3.64705121038789</v>
      </c>
      <c r="AJ303" s="6">
        <v>5127</v>
      </c>
      <c r="AK303" s="6">
        <v>1.43826799297835</v>
      </c>
      <c r="AL303" s="6">
        <v>358</v>
      </c>
      <c r="AM303">
        <v>0</v>
      </c>
      <c r="AN303">
        <v>73</v>
      </c>
      <c r="AO303" t="s">
        <v>252</v>
      </c>
      <c r="AP303">
        <v>0.47867298578199002</v>
      </c>
      <c r="AQ303" t="s">
        <v>49</v>
      </c>
      <c r="AR303">
        <v>0.109004739336492</v>
      </c>
      <c r="AS303" t="s">
        <v>51</v>
      </c>
      <c r="AT303">
        <v>0.94786729857819896</v>
      </c>
      <c r="AU303">
        <v>956</v>
      </c>
      <c r="AV303">
        <v>1523</v>
      </c>
      <c r="AW303">
        <v>76367</v>
      </c>
    </row>
    <row r="304" spans="1:49" hidden="1" x14ac:dyDescent="0.3">
      <c r="A304" s="8">
        <f t="shared" si="9"/>
        <v>108219</v>
      </c>
      <c r="B304" s="8">
        <f t="shared" si="10"/>
        <v>303</v>
      </c>
      <c r="C304" s="8">
        <f>IF(LEFT(E304,12)="National Tec",MAX($C$2:C303)+1,0)</f>
        <v>0</v>
      </c>
      <c r="D304" t="s">
        <v>274</v>
      </c>
      <c r="E304" t="s">
        <v>275</v>
      </c>
      <c r="F304" t="s">
        <v>48</v>
      </c>
      <c r="G304">
        <v>558</v>
      </c>
      <c r="H304">
        <v>1990</v>
      </c>
      <c r="I304">
        <v>2020</v>
      </c>
      <c r="J304" s="5">
        <v>108219</v>
      </c>
      <c r="K304" s="5">
        <v>8103</v>
      </c>
      <c r="L304" s="5">
        <v>41</v>
      </c>
      <c r="M304" s="5">
        <v>18.991746659137899</v>
      </c>
      <c r="N304" s="5">
        <v>6</v>
      </c>
      <c r="O304" s="5">
        <v>10</v>
      </c>
      <c r="P304" s="5">
        <v>59</v>
      </c>
      <c r="Q304" s="5">
        <v>592</v>
      </c>
      <c r="R304" s="5">
        <v>231</v>
      </c>
      <c r="S304" s="5">
        <v>3135</v>
      </c>
      <c r="T304" s="5">
        <v>3.3962722808963099</v>
      </c>
      <c r="U304" s="6">
        <v>6979</v>
      </c>
      <c r="V304" s="6">
        <v>1.1610545923484701</v>
      </c>
      <c r="W304" s="6">
        <v>467</v>
      </c>
      <c r="X304" s="7">
        <v>0.25669999999999998</v>
      </c>
      <c r="Y304" s="8">
        <v>71370</v>
      </c>
      <c r="Z304" s="8">
        <v>10901</v>
      </c>
      <c r="AA304" s="8">
        <v>50</v>
      </c>
      <c r="AB304" s="8">
        <v>23.201391184096799</v>
      </c>
      <c r="AC304" s="8">
        <v>6</v>
      </c>
      <c r="AD304" s="8">
        <v>21</v>
      </c>
      <c r="AE304" s="8">
        <v>59</v>
      </c>
      <c r="AF304" s="8">
        <v>1041</v>
      </c>
      <c r="AG304" s="8">
        <v>231</v>
      </c>
      <c r="AH304" s="8">
        <v>4502</v>
      </c>
      <c r="AI304" s="8">
        <v>3.61215024765287</v>
      </c>
      <c r="AJ304" s="6">
        <v>7829</v>
      </c>
      <c r="AK304" s="6">
        <v>1.3923872780687101</v>
      </c>
      <c r="AL304" s="6">
        <v>499</v>
      </c>
      <c r="AM304">
        <v>16</v>
      </c>
      <c r="AN304">
        <v>111</v>
      </c>
      <c r="AO304" t="s">
        <v>165</v>
      </c>
      <c r="AP304">
        <v>0.25201612903225801</v>
      </c>
      <c r="AQ304" t="s">
        <v>59</v>
      </c>
      <c r="AR304">
        <v>0.18346774193548299</v>
      </c>
      <c r="AS304" t="s">
        <v>51</v>
      </c>
      <c r="AT304">
        <v>0.39516129032258002</v>
      </c>
      <c r="AU304">
        <v>377</v>
      </c>
      <c r="AV304">
        <v>586</v>
      </c>
      <c r="AW304">
        <v>45124</v>
      </c>
    </row>
    <row r="305" spans="1:49" hidden="1" x14ac:dyDescent="0.3">
      <c r="A305" s="8">
        <f t="shared" si="9"/>
        <v>108773</v>
      </c>
      <c r="B305" s="8">
        <f t="shared" si="10"/>
        <v>304</v>
      </c>
      <c r="C305" s="8">
        <f>IF(LEFT(E305,12)="National Tec",MAX($C$2:C304)+1,0)</f>
        <v>0</v>
      </c>
      <c r="D305" t="s">
        <v>1063</v>
      </c>
      <c r="E305" t="s">
        <v>71</v>
      </c>
      <c r="F305" t="s">
        <v>48</v>
      </c>
      <c r="G305">
        <v>100</v>
      </c>
      <c r="H305">
        <v>1980</v>
      </c>
      <c r="I305">
        <v>2019</v>
      </c>
      <c r="J305" s="5">
        <v>108773</v>
      </c>
      <c r="K305" s="5">
        <v>4372</v>
      </c>
      <c r="L305" s="5">
        <v>41</v>
      </c>
      <c r="M305" s="5">
        <v>14.6682539682539</v>
      </c>
      <c r="N305" s="5">
        <v>1</v>
      </c>
      <c r="O305" s="5">
        <v>60</v>
      </c>
      <c r="P305" s="5">
        <v>11</v>
      </c>
      <c r="Q305" s="5">
        <v>396</v>
      </c>
      <c r="R305" s="5">
        <v>58</v>
      </c>
      <c r="S305" s="5">
        <v>2703</v>
      </c>
      <c r="T305" s="5">
        <v>3.39429930235907</v>
      </c>
      <c r="U305" s="6">
        <v>2788</v>
      </c>
      <c r="V305" s="6">
        <v>1.5681492109038699</v>
      </c>
      <c r="W305" s="6">
        <v>98</v>
      </c>
      <c r="X305" s="7">
        <v>0.23300000000000001</v>
      </c>
      <c r="Y305" s="8">
        <v>99482</v>
      </c>
      <c r="Z305" s="8">
        <v>5700</v>
      </c>
      <c r="AA305" s="8">
        <v>52</v>
      </c>
      <c r="AB305" s="8">
        <v>15.469444444444401</v>
      </c>
      <c r="AC305" s="8">
        <v>1</v>
      </c>
      <c r="AD305" s="8">
        <v>62</v>
      </c>
      <c r="AE305" s="8">
        <v>11</v>
      </c>
      <c r="AF305" s="8">
        <v>473</v>
      </c>
      <c r="AG305" s="8">
        <v>58</v>
      </c>
      <c r="AH305" s="8">
        <v>3396</v>
      </c>
      <c r="AI305" s="8">
        <v>3.4875359853901302</v>
      </c>
      <c r="AJ305" s="6">
        <v>2967</v>
      </c>
      <c r="AK305" s="6">
        <v>1.9211324570273001</v>
      </c>
      <c r="AL305" s="6">
        <v>98</v>
      </c>
      <c r="AM305">
        <v>0</v>
      </c>
      <c r="AN305">
        <v>12</v>
      </c>
      <c r="AO305" t="s">
        <v>64</v>
      </c>
      <c r="AP305">
        <v>0.84931506849314997</v>
      </c>
      <c r="AQ305" t="s">
        <v>63</v>
      </c>
      <c r="AR305">
        <v>6.8493150684931503E-2</v>
      </c>
      <c r="AS305" t="s">
        <v>65</v>
      </c>
      <c r="AT305">
        <v>1</v>
      </c>
      <c r="AU305">
        <v>750</v>
      </c>
      <c r="AV305">
        <v>742</v>
      </c>
      <c r="AW305">
        <v>57598</v>
      </c>
    </row>
    <row r="306" spans="1:49" hidden="1" x14ac:dyDescent="0.3">
      <c r="A306" s="8">
        <f t="shared" si="9"/>
        <v>108826</v>
      </c>
      <c r="B306" s="8">
        <f t="shared" si="10"/>
        <v>305</v>
      </c>
      <c r="C306" s="8">
        <f>IF(LEFT(E306,12)="National Tec",MAX($C$2:C305)+1,0)</f>
        <v>0</v>
      </c>
      <c r="D306" t="s">
        <v>267</v>
      </c>
      <c r="E306" t="s">
        <v>122</v>
      </c>
      <c r="F306" t="s">
        <v>48</v>
      </c>
      <c r="G306">
        <v>156</v>
      </c>
      <c r="H306">
        <v>1997</v>
      </c>
      <c r="I306">
        <v>2020</v>
      </c>
      <c r="J306" s="5">
        <v>108826</v>
      </c>
      <c r="K306" s="5">
        <v>8393</v>
      </c>
      <c r="L306" s="5">
        <v>39</v>
      </c>
      <c r="M306" s="5">
        <v>17.673809523809499</v>
      </c>
      <c r="N306" s="5">
        <v>2</v>
      </c>
      <c r="O306" s="5">
        <v>0</v>
      </c>
      <c r="P306" s="5">
        <v>17</v>
      </c>
      <c r="Q306" s="5">
        <v>4570</v>
      </c>
      <c r="R306" s="5">
        <v>74</v>
      </c>
      <c r="S306" s="5">
        <v>5888</v>
      </c>
      <c r="T306" s="5">
        <v>3.39413218486037</v>
      </c>
      <c r="U306" s="6">
        <v>7586</v>
      </c>
      <c r="V306" s="6">
        <v>1.1063801740047401</v>
      </c>
      <c r="W306" s="6">
        <v>145</v>
      </c>
      <c r="X306" s="7">
        <v>7.7200000000000005E-2</v>
      </c>
      <c r="Y306" s="8">
        <v>120698</v>
      </c>
      <c r="Z306" s="8">
        <v>9095</v>
      </c>
      <c r="AA306" s="8">
        <v>40</v>
      </c>
      <c r="AB306" s="8">
        <v>18.9654761904761</v>
      </c>
      <c r="AC306" s="8">
        <v>2</v>
      </c>
      <c r="AD306" s="8">
        <v>0</v>
      </c>
      <c r="AE306" s="8">
        <v>17</v>
      </c>
      <c r="AF306" s="8">
        <v>4726</v>
      </c>
      <c r="AG306" s="8">
        <v>74</v>
      </c>
      <c r="AH306" s="8">
        <v>6248</v>
      </c>
      <c r="AI306" s="8">
        <v>3.4106523280932999</v>
      </c>
      <c r="AJ306" s="6">
        <v>7856</v>
      </c>
      <c r="AK306" s="6">
        <v>1.1577138492871599</v>
      </c>
      <c r="AL306" s="6">
        <v>145</v>
      </c>
      <c r="AM306">
        <v>1</v>
      </c>
      <c r="AN306">
        <v>167</v>
      </c>
      <c r="AO306" t="s">
        <v>139</v>
      </c>
      <c r="AP306">
        <v>0.29452054794520499</v>
      </c>
      <c r="AQ306" t="s">
        <v>73</v>
      </c>
      <c r="AR306">
        <v>0.20547945205479401</v>
      </c>
      <c r="AS306" t="s">
        <v>65</v>
      </c>
      <c r="AT306">
        <v>0.39041095890410898</v>
      </c>
      <c r="AU306">
        <v>693</v>
      </c>
      <c r="AV306">
        <v>602</v>
      </c>
      <c r="AW306">
        <v>66925</v>
      </c>
    </row>
    <row r="307" spans="1:49" x14ac:dyDescent="0.3">
      <c r="A307" s="8">
        <f t="shared" si="9"/>
        <v>108894</v>
      </c>
      <c r="B307" s="8">
        <f t="shared" si="10"/>
        <v>306</v>
      </c>
      <c r="C307" s="8">
        <f>IF(LEFT(E307,12)="National Tec",MAX($C$2:C306)+1,0)</f>
        <v>32</v>
      </c>
      <c r="D307" t="s">
        <v>964</v>
      </c>
      <c r="E307" t="s">
        <v>53</v>
      </c>
      <c r="F307" t="s">
        <v>48</v>
      </c>
      <c r="G307">
        <v>220</v>
      </c>
      <c r="H307">
        <v>1990</v>
      </c>
      <c r="I307">
        <v>2020</v>
      </c>
      <c r="J307" s="5">
        <v>108894</v>
      </c>
      <c r="K307" s="5">
        <v>1962</v>
      </c>
      <c r="L307" s="5">
        <v>24</v>
      </c>
      <c r="M307" s="5">
        <v>16.0170995670995</v>
      </c>
      <c r="N307" s="5">
        <v>13</v>
      </c>
      <c r="O307" s="5">
        <v>251</v>
      </c>
      <c r="P307" s="5">
        <v>74</v>
      </c>
      <c r="Q307" s="5">
        <v>809</v>
      </c>
      <c r="R307" s="5">
        <v>164</v>
      </c>
      <c r="S307" s="5">
        <v>1664</v>
      </c>
      <c r="T307" s="5">
        <v>3.3938738165840099</v>
      </c>
      <c r="U307" s="6">
        <v>934</v>
      </c>
      <c r="V307" s="6">
        <v>2.1006423982869298</v>
      </c>
      <c r="W307" s="6">
        <v>155</v>
      </c>
      <c r="X307" s="7">
        <v>0.18890000000000001</v>
      </c>
      <c r="Y307" s="8">
        <v>97785</v>
      </c>
      <c r="Z307" s="8">
        <v>2419</v>
      </c>
      <c r="AA307" s="8">
        <v>28</v>
      </c>
      <c r="AB307" s="8">
        <v>17.800432900432899</v>
      </c>
      <c r="AC307" s="8">
        <v>13</v>
      </c>
      <c r="AD307" s="8">
        <v>305</v>
      </c>
      <c r="AE307" s="8">
        <v>74</v>
      </c>
      <c r="AF307" s="8">
        <v>1020</v>
      </c>
      <c r="AG307" s="8">
        <v>164</v>
      </c>
      <c r="AH307" s="8">
        <v>2011</v>
      </c>
      <c r="AI307" s="8">
        <v>3.4940869967003301</v>
      </c>
      <c r="AJ307" s="6">
        <v>1128</v>
      </c>
      <c r="AK307" s="6">
        <v>2.1445035460992901</v>
      </c>
      <c r="AL307" s="6">
        <v>172</v>
      </c>
      <c r="AM307">
        <v>11</v>
      </c>
      <c r="AN307">
        <v>60</v>
      </c>
      <c r="AO307" t="s">
        <v>100</v>
      </c>
      <c r="AP307">
        <v>0.27173913043478198</v>
      </c>
      <c r="AQ307" t="s">
        <v>173</v>
      </c>
      <c r="AR307">
        <v>0.16847826086956499</v>
      </c>
      <c r="AS307" t="s">
        <v>56</v>
      </c>
      <c r="AT307">
        <v>0.49456521739130399</v>
      </c>
      <c r="AU307">
        <v>2709</v>
      </c>
      <c r="AV307">
        <v>2851</v>
      </c>
      <c r="AW307">
        <v>224856</v>
      </c>
    </row>
    <row r="308" spans="1:49" hidden="1" x14ac:dyDescent="0.3">
      <c r="A308" s="8">
        <f t="shared" si="9"/>
        <v>109036</v>
      </c>
      <c r="B308" s="8">
        <f t="shared" si="10"/>
        <v>307</v>
      </c>
      <c r="C308" s="8">
        <f>IF(LEFT(E308,12)="National Tec",MAX($C$2:C307)+1,0)</f>
        <v>0</v>
      </c>
      <c r="D308" t="s">
        <v>424</v>
      </c>
      <c r="E308" t="s">
        <v>125</v>
      </c>
      <c r="F308" t="s">
        <v>48</v>
      </c>
      <c r="G308">
        <v>94</v>
      </c>
      <c r="H308">
        <v>1984</v>
      </c>
      <c r="I308">
        <v>2020</v>
      </c>
      <c r="J308" s="5">
        <v>109036</v>
      </c>
      <c r="K308" s="5">
        <v>3961</v>
      </c>
      <c r="L308" s="5">
        <v>32</v>
      </c>
      <c r="M308" s="5">
        <v>16.1021135727018</v>
      </c>
      <c r="N308" s="5">
        <v>1</v>
      </c>
      <c r="O308" s="5">
        <v>75</v>
      </c>
      <c r="P308" s="5">
        <v>16</v>
      </c>
      <c r="Q308" s="5">
        <v>393</v>
      </c>
      <c r="R308" s="5">
        <v>67</v>
      </c>
      <c r="S308" s="5">
        <v>3196</v>
      </c>
      <c r="T308" s="5">
        <v>3.3934363944320798</v>
      </c>
      <c r="U308" s="6">
        <v>3654</v>
      </c>
      <c r="V308" s="6">
        <v>1.08401751505199</v>
      </c>
      <c r="W308" s="6">
        <v>86</v>
      </c>
      <c r="X308" s="7">
        <v>4.6199999999999998E-2</v>
      </c>
      <c r="Y308" s="8">
        <v>120513</v>
      </c>
      <c r="Z308" s="8">
        <v>4153</v>
      </c>
      <c r="AA308" s="8">
        <v>33</v>
      </c>
      <c r="AB308" s="8">
        <v>17.611637382225599</v>
      </c>
      <c r="AC308" s="8">
        <v>1</v>
      </c>
      <c r="AD308" s="8">
        <v>76</v>
      </c>
      <c r="AE308" s="8">
        <v>16</v>
      </c>
      <c r="AF308" s="8">
        <v>403</v>
      </c>
      <c r="AG308" s="8">
        <v>67</v>
      </c>
      <c r="AH308" s="8">
        <v>3307</v>
      </c>
      <c r="AI308" s="8">
        <v>3.4112833831977998</v>
      </c>
      <c r="AJ308" s="6">
        <v>3792</v>
      </c>
      <c r="AK308" s="6">
        <v>1.0952004219409199</v>
      </c>
      <c r="AL308" s="6">
        <v>87</v>
      </c>
      <c r="AM308">
        <v>1</v>
      </c>
      <c r="AN308">
        <v>66</v>
      </c>
      <c r="AO308" t="s">
        <v>75</v>
      </c>
      <c r="AP308">
        <v>0.34615384615384598</v>
      </c>
      <c r="AQ308" t="s">
        <v>84</v>
      </c>
      <c r="AR308">
        <v>0.16666666666666599</v>
      </c>
      <c r="AS308" t="s">
        <v>69</v>
      </c>
      <c r="AT308">
        <v>0.512820512820512</v>
      </c>
      <c r="AU308">
        <v>542</v>
      </c>
      <c r="AV308">
        <v>488</v>
      </c>
      <c r="AW308">
        <v>42482</v>
      </c>
    </row>
    <row r="309" spans="1:49" hidden="1" x14ac:dyDescent="0.3">
      <c r="A309" s="8">
        <f t="shared" si="9"/>
        <v>109053</v>
      </c>
      <c r="B309" s="8">
        <f t="shared" si="10"/>
        <v>308</v>
      </c>
      <c r="C309" s="8">
        <f>IF(LEFT(E309,12)="National Tec",MAX($C$2:C308)+1,0)</f>
        <v>0</v>
      </c>
      <c r="D309" t="s">
        <v>1064</v>
      </c>
      <c r="E309" t="s">
        <v>47</v>
      </c>
      <c r="F309" t="s">
        <v>48</v>
      </c>
      <c r="G309">
        <v>102</v>
      </c>
      <c r="H309">
        <v>1989</v>
      </c>
      <c r="I309">
        <v>2019</v>
      </c>
      <c r="J309" s="5">
        <v>109053</v>
      </c>
      <c r="K309" s="5">
        <v>3184</v>
      </c>
      <c r="L309" s="5">
        <v>27</v>
      </c>
      <c r="M309" s="5">
        <v>15.719047619047601</v>
      </c>
      <c r="N309" s="5">
        <v>21</v>
      </c>
      <c r="O309" s="5">
        <v>183</v>
      </c>
      <c r="P309" s="5">
        <v>25</v>
      </c>
      <c r="Q309" s="5">
        <v>567</v>
      </c>
      <c r="R309" s="5">
        <v>69</v>
      </c>
      <c r="S309" s="5">
        <v>1670</v>
      </c>
      <c r="T309" s="5">
        <v>3.3933497106131001</v>
      </c>
      <c r="U309" s="6">
        <v>2416</v>
      </c>
      <c r="V309" s="6">
        <v>1.3178807947019799</v>
      </c>
      <c r="W309" s="6">
        <v>90</v>
      </c>
      <c r="X309" s="7">
        <v>0.1507</v>
      </c>
      <c r="Y309" s="8">
        <v>94870</v>
      </c>
      <c r="Z309" s="8">
        <v>3749</v>
      </c>
      <c r="AA309" s="8">
        <v>29</v>
      </c>
      <c r="AB309" s="8">
        <v>19.742857142857101</v>
      </c>
      <c r="AC309" s="8">
        <v>21</v>
      </c>
      <c r="AD309" s="8">
        <v>232</v>
      </c>
      <c r="AE309" s="8">
        <v>25</v>
      </c>
      <c r="AF309" s="8">
        <v>741</v>
      </c>
      <c r="AG309" s="8">
        <v>69</v>
      </c>
      <c r="AH309" s="8">
        <v>2008</v>
      </c>
      <c r="AI309" s="8">
        <v>3.50601613923144</v>
      </c>
      <c r="AJ309" s="6">
        <v>2646</v>
      </c>
      <c r="AK309" s="6">
        <v>1.4168556311413401</v>
      </c>
      <c r="AL309" s="6">
        <v>93</v>
      </c>
      <c r="AM309">
        <v>1</v>
      </c>
      <c r="AN309">
        <v>5</v>
      </c>
      <c r="AO309" t="s">
        <v>161</v>
      </c>
      <c r="AP309">
        <v>0.92045454545454497</v>
      </c>
      <c r="AQ309" t="s">
        <v>357</v>
      </c>
      <c r="AR309">
        <v>3.4090909090908998E-2</v>
      </c>
      <c r="AS309" t="s">
        <v>85</v>
      </c>
      <c r="AT309">
        <v>0.98863636363636298</v>
      </c>
      <c r="AU309">
        <v>1760</v>
      </c>
      <c r="AV309">
        <v>1784</v>
      </c>
      <c r="AW309">
        <v>110499</v>
      </c>
    </row>
    <row r="310" spans="1:49" hidden="1" x14ac:dyDescent="0.3">
      <c r="A310" s="8">
        <f t="shared" si="9"/>
        <v>109179</v>
      </c>
      <c r="B310" s="8">
        <f t="shared" si="10"/>
        <v>309</v>
      </c>
      <c r="C310" s="8">
        <f>IF(LEFT(E310,12)="National Tec",MAX($C$2:C309)+1,0)</f>
        <v>0</v>
      </c>
      <c r="D310" t="s">
        <v>1065</v>
      </c>
      <c r="E310" t="s">
        <v>259</v>
      </c>
      <c r="F310" t="s">
        <v>48</v>
      </c>
      <c r="G310">
        <v>155</v>
      </c>
      <c r="H310">
        <v>1990</v>
      </c>
      <c r="I310">
        <v>2019</v>
      </c>
      <c r="J310" s="5">
        <v>109179</v>
      </c>
      <c r="K310" s="5">
        <v>4211</v>
      </c>
      <c r="L310" s="5">
        <v>38</v>
      </c>
      <c r="M310" s="5">
        <v>20.909523809523801</v>
      </c>
      <c r="N310" s="5">
        <v>4</v>
      </c>
      <c r="O310" s="5">
        <v>17</v>
      </c>
      <c r="P310" s="5">
        <v>42</v>
      </c>
      <c r="Q310" s="5">
        <v>712</v>
      </c>
      <c r="R310" s="5">
        <v>100</v>
      </c>
      <c r="S310" s="5">
        <v>2628</v>
      </c>
      <c r="T310" s="5">
        <v>3.3928683383851599</v>
      </c>
      <c r="U310" s="6">
        <v>3526</v>
      </c>
      <c r="V310" s="6">
        <v>1.1942711287577901</v>
      </c>
      <c r="W310" s="6">
        <v>138</v>
      </c>
      <c r="X310" s="7">
        <v>0.11700000000000001</v>
      </c>
      <c r="Y310" s="8">
        <v>107703</v>
      </c>
      <c r="Z310" s="8">
        <v>4769</v>
      </c>
      <c r="AA310" s="8">
        <v>41</v>
      </c>
      <c r="AB310" s="8">
        <v>21.826190476190401</v>
      </c>
      <c r="AC310" s="8">
        <v>4</v>
      </c>
      <c r="AD310" s="8">
        <v>22</v>
      </c>
      <c r="AE310" s="8">
        <v>42</v>
      </c>
      <c r="AF310" s="8">
        <v>878</v>
      </c>
      <c r="AG310" s="8">
        <v>100</v>
      </c>
      <c r="AH310" s="8">
        <v>2976</v>
      </c>
      <c r="AI310" s="8">
        <v>3.4565596002007299</v>
      </c>
      <c r="AJ310" s="6">
        <v>3753</v>
      </c>
      <c r="AK310" s="6">
        <v>1.2707167599253899</v>
      </c>
      <c r="AL310" s="6">
        <v>144</v>
      </c>
      <c r="AM310">
        <v>0</v>
      </c>
      <c r="AN310">
        <v>99</v>
      </c>
      <c r="AO310" t="s">
        <v>95</v>
      </c>
      <c r="AP310">
        <v>0.229007633587786</v>
      </c>
      <c r="AQ310" t="s">
        <v>157</v>
      </c>
      <c r="AR310">
        <v>0.18320610687022901</v>
      </c>
      <c r="AS310" t="s">
        <v>69</v>
      </c>
      <c r="AT310">
        <v>0.45038167938931201</v>
      </c>
      <c r="AU310">
        <v>438</v>
      </c>
      <c r="AV310">
        <v>451</v>
      </c>
      <c r="AW310">
        <v>48453</v>
      </c>
    </row>
    <row r="311" spans="1:49" x14ac:dyDescent="0.3">
      <c r="A311" s="8">
        <f t="shared" si="9"/>
        <v>109277</v>
      </c>
      <c r="B311" s="8">
        <f t="shared" si="10"/>
        <v>310</v>
      </c>
      <c r="C311" s="8">
        <f>IF(LEFT(E311,12)="National Tec",MAX($C$2:C310)+1,0)</f>
        <v>33</v>
      </c>
      <c r="D311" t="s">
        <v>965</v>
      </c>
      <c r="E311" t="s">
        <v>53</v>
      </c>
      <c r="F311" t="s">
        <v>48</v>
      </c>
      <c r="G311">
        <v>157</v>
      </c>
      <c r="H311">
        <v>1979</v>
      </c>
      <c r="I311">
        <v>2020</v>
      </c>
      <c r="J311" s="5">
        <v>109277</v>
      </c>
      <c r="K311" s="5">
        <v>2315</v>
      </c>
      <c r="L311" s="5">
        <v>26</v>
      </c>
      <c r="M311" s="5">
        <v>16.1666666666666</v>
      </c>
      <c r="N311" s="5">
        <v>13</v>
      </c>
      <c r="O311" s="5">
        <v>148</v>
      </c>
      <c r="P311" s="5">
        <v>69</v>
      </c>
      <c r="Q311" s="5">
        <v>705</v>
      </c>
      <c r="R311" s="5">
        <v>138</v>
      </c>
      <c r="S311" s="5">
        <v>2271</v>
      </c>
      <c r="T311" s="5">
        <v>3.3925275381828399</v>
      </c>
      <c r="U311" s="6">
        <v>2048</v>
      </c>
      <c r="V311" s="6">
        <v>1.13037109375</v>
      </c>
      <c r="W311" s="6">
        <v>122</v>
      </c>
      <c r="X311" s="7">
        <v>0.1426</v>
      </c>
      <c r="Y311" s="8">
        <v>111920</v>
      </c>
      <c r="Z311" s="8">
        <v>2700</v>
      </c>
      <c r="AA311" s="8">
        <v>26</v>
      </c>
      <c r="AB311" s="8">
        <v>17.8928571428571</v>
      </c>
      <c r="AC311" s="8">
        <v>13</v>
      </c>
      <c r="AD311" s="8">
        <v>155</v>
      </c>
      <c r="AE311" s="8">
        <v>69</v>
      </c>
      <c r="AF311" s="8">
        <v>851</v>
      </c>
      <c r="AG311" s="8">
        <v>138</v>
      </c>
      <c r="AH311" s="8">
        <v>2619</v>
      </c>
      <c r="AI311" s="8">
        <v>3.4412652774757899</v>
      </c>
      <c r="AJ311" s="6">
        <v>2221</v>
      </c>
      <c r="AK311" s="6">
        <v>1.21566861773975</v>
      </c>
      <c r="AL311" s="6">
        <v>133</v>
      </c>
      <c r="AM311">
        <v>0</v>
      </c>
      <c r="AN311">
        <v>49</v>
      </c>
      <c r="AO311" t="s">
        <v>54</v>
      </c>
      <c r="AP311">
        <v>0.78400000000000003</v>
      </c>
      <c r="AQ311" t="s">
        <v>55</v>
      </c>
      <c r="AR311">
        <v>0.14399999999999999</v>
      </c>
      <c r="AS311" t="s">
        <v>56</v>
      </c>
      <c r="AT311">
        <v>0.78400000000000003</v>
      </c>
      <c r="AU311">
        <v>1247</v>
      </c>
      <c r="AV311">
        <v>1190</v>
      </c>
      <c r="AW311">
        <v>186014</v>
      </c>
    </row>
    <row r="312" spans="1:49" x14ac:dyDescent="0.3">
      <c r="A312" s="8">
        <f t="shared" si="9"/>
        <v>109494</v>
      </c>
      <c r="B312" s="8">
        <f t="shared" si="10"/>
        <v>311</v>
      </c>
      <c r="C312" s="8">
        <f>IF(LEFT(E312,12)="National Tec",MAX($C$2:C311)+1,0)</f>
        <v>34</v>
      </c>
      <c r="D312" t="s">
        <v>277</v>
      </c>
      <c r="E312" t="s">
        <v>53</v>
      </c>
      <c r="F312" t="s">
        <v>48</v>
      </c>
      <c r="G312">
        <v>126</v>
      </c>
      <c r="H312">
        <v>1994</v>
      </c>
      <c r="I312">
        <v>2020</v>
      </c>
      <c r="J312" s="5">
        <v>109494</v>
      </c>
      <c r="K312" s="5">
        <v>5046</v>
      </c>
      <c r="L312" s="5">
        <v>36</v>
      </c>
      <c r="M312" s="5">
        <v>11.7327080230543</v>
      </c>
      <c r="N312" s="5">
        <v>9</v>
      </c>
      <c r="O312" s="5">
        <v>105</v>
      </c>
      <c r="P312" s="5">
        <v>28</v>
      </c>
      <c r="Q312" s="5">
        <v>569</v>
      </c>
      <c r="R312" s="5">
        <v>65</v>
      </c>
      <c r="S312" s="5">
        <v>2033</v>
      </c>
      <c r="T312" s="5">
        <v>3.3917551667404702</v>
      </c>
      <c r="U312" s="6">
        <v>4433</v>
      </c>
      <c r="V312" s="6">
        <v>1.13828107376494</v>
      </c>
      <c r="W312" s="6">
        <v>111</v>
      </c>
      <c r="X312" s="7">
        <v>0.14069999999999999</v>
      </c>
      <c r="Y312" s="8">
        <v>97259</v>
      </c>
      <c r="Z312" s="8">
        <v>5872</v>
      </c>
      <c r="AA312" s="8">
        <v>39</v>
      </c>
      <c r="AB312" s="8">
        <v>13.7660413563876</v>
      </c>
      <c r="AC312" s="8">
        <v>9</v>
      </c>
      <c r="AD312" s="8">
        <v>140</v>
      </c>
      <c r="AE312" s="8">
        <v>28</v>
      </c>
      <c r="AF312" s="8">
        <v>751</v>
      </c>
      <c r="AG312" s="8">
        <v>65</v>
      </c>
      <c r="AH312" s="8">
        <v>2456</v>
      </c>
      <c r="AI312" s="8">
        <v>3.4961042004564602</v>
      </c>
      <c r="AJ312" s="6">
        <v>4710</v>
      </c>
      <c r="AK312" s="6">
        <v>1.2467091295116699</v>
      </c>
      <c r="AL312" s="6">
        <v>112</v>
      </c>
      <c r="AM312">
        <v>0</v>
      </c>
      <c r="AN312">
        <v>50</v>
      </c>
      <c r="AO312" t="s">
        <v>59</v>
      </c>
      <c r="AP312">
        <v>0.36936936936936898</v>
      </c>
      <c r="AQ312" t="s">
        <v>165</v>
      </c>
      <c r="AR312">
        <v>9.0090090090090003E-2</v>
      </c>
      <c r="AS312" t="s">
        <v>51</v>
      </c>
      <c r="AT312">
        <v>0.60360360360360299</v>
      </c>
      <c r="AU312">
        <v>3859</v>
      </c>
      <c r="AV312">
        <v>4440</v>
      </c>
      <c r="AW312">
        <v>230678</v>
      </c>
    </row>
    <row r="313" spans="1:49" hidden="1" x14ac:dyDescent="0.3">
      <c r="A313" s="8">
        <f t="shared" si="9"/>
        <v>109595</v>
      </c>
      <c r="B313" s="8">
        <f t="shared" si="10"/>
        <v>312</v>
      </c>
      <c r="C313" s="8">
        <f>IF(LEFT(E313,12)="National Tec",MAX($C$2:C312)+1,0)</f>
        <v>0</v>
      </c>
      <c r="D313" t="s">
        <v>1066</v>
      </c>
      <c r="E313" t="s">
        <v>47</v>
      </c>
      <c r="F313" t="s">
        <v>48</v>
      </c>
      <c r="G313">
        <v>92</v>
      </c>
      <c r="H313">
        <v>1994</v>
      </c>
      <c r="I313">
        <v>2020</v>
      </c>
      <c r="J313" s="5">
        <v>109595</v>
      </c>
      <c r="K313" s="5">
        <v>1525</v>
      </c>
      <c r="L313" s="5">
        <v>25</v>
      </c>
      <c r="M313" s="5">
        <v>16.6676533421127</v>
      </c>
      <c r="N313" s="5">
        <v>19</v>
      </c>
      <c r="O313" s="5">
        <v>398</v>
      </c>
      <c r="P313" s="5">
        <v>35</v>
      </c>
      <c r="Q313" s="5">
        <v>686</v>
      </c>
      <c r="R313" s="5">
        <v>71</v>
      </c>
      <c r="S313" s="5">
        <v>1262</v>
      </c>
      <c r="T313" s="5">
        <v>3.3914311070542298</v>
      </c>
      <c r="U313" s="6">
        <v>1369</v>
      </c>
      <c r="V313" s="6">
        <v>1.11395178962746</v>
      </c>
      <c r="W313" s="6">
        <v>77</v>
      </c>
      <c r="X313" s="7">
        <v>0.18490000000000001</v>
      </c>
      <c r="Y313" s="8">
        <v>110431</v>
      </c>
      <c r="Z313" s="8">
        <v>1871</v>
      </c>
      <c r="AA313" s="8">
        <v>28</v>
      </c>
      <c r="AB313" s="8">
        <v>16.9787644532238</v>
      </c>
      <c r="AC313" s="8">
        <v>19</v>
      </c>
      <c r="AD313" s="8">
        <v>438</v>
      </c>
      <c r="AE313" s="8">
        <v>35</v>
      </c>
      <c r="AF313" s="8">
        <v>790</v>
      </c>
      <c r="AG313" s="8">
        <v>71</v>
      </c>
      <c r="AH313" s="8">
        <v>1439</v>
      </c>
      <c r="AI313" s="8">
        <v>3.4465550097922302</v>
      </c>
      <c r="AJ313" s="6">
        <v>1563</v>
      </c>
      <c r="AK313" s="6">
        <v>1.1970569417786301</v>
      </c>
      <c r="AL313" s="6">
        <v>83</v>
      </c>
      <c r="AM313">
        <v>0</v>
      </c>
      <c r="AN313">
        <v>24</v>
      </c>
      <c r="AO313" t="s">
        <v>245</v>
      </c>
      <c r="AP313">
        <v>0.58441558441558406</v>
      </c>
      <c r="AQ313" t="s">
        <v>123</v>
      </c>
      <c r="AR313">
        <v>0.15584415584415501</v>
      </c>
      <c r="AS313" t="s">
        <v>65</v>
      </c>
      <c r="AT313">
        <v>0.59740259740259705</v>
      </c>
      <c r="AU313">
        <v>891</v>
      </c>
      <c r="AV313">
        <v>851</v>
      </c>
      <c r="AW313">
        <v>87137</v>
      </c>
    </row>
    <row r="314" spans="1:49" hidden="1" x14ac:dyDescent="0.3">
      <c r="A314" s="8">
        <f t="shared" si="9"/>
        <v>110110</v>
      </c>
      <c r="B314" s="8">
        <f t="shared" si="10"/>
        <v>313</v>
      </c>
      <c r="C314" s="8">
        <f>IF(LEFT(E314,12)="National Tec",MAX($C$2:C313)+1,0)</f>
        <v>0</v>
      </c>
      <c r="D314" t="s">
        <v>696</v>
      </c>
      <c r="E314" t="s">
        <v>379</v>
      </c>
      <c r="F314" t="s">
        <v>48</v>
      </c>
      <c r="G314">
        <v>181</v>
      </c>
      <c r="H314">
        <v>1986</v>
      </c>
      <c r="I314">
        <v>2020</v>
      </c>
      <c r="J314" s="5">
        <v>110110</v>
      </c>
      <c r="K314" s="5">
        <v>3458</v>
      </c>
      <c r="L314" s="5">
        <v>35</v>
      </c>
      <c r="M314" s="5">
        <v>12.550552225552201</v>
      </c>
      <c r="N314" s="5">
        <v>6</v>
      </c>
      <c r="O314" s="5">
        <v>55</v>
      </c>
      <c r="P314" s="5">
        <v>40</v>
      </c>
      <c r="Q314" s="5">
        <v>1168</v>
      </c>
      <c r="R314" s="5">
        <v>102</v>
      </c>
      <c r="S314" s="5">
        <v>2403</v>
      </c>
      <c r="T314" s="5">
        <v>3.3894417481502699</v>
      </c>
      <c r="U314" s="6">
        <v>2755</v>
      </c>
      <c r="V314" s="6">
        <v>1.2551724137931</v>
      </c>
      <c r="W314" s="6">
        <v>143</v>
      </c>
      <c r="X314" s="7">
        <v>0.17130000000000001</v>
      </c>
      <c r="Y314" s="8">
        <v>108187</v>
      </c>
      <c r="Z314" s="8">
        <v>4173</v>
      </c>
      <c r="AA314" s="8">
        <v>38</v>
      </c>
      <c r="AB314" s="8">
        <v>13.904718892218799</v>
      </c>
      <c r="AC314" s="8">
        <v>6</v>
      </c>
      <c r="AD314" s="8">
        <v>60</v>
      </c>
      <c r="AE314" s="8">
        <v>40</v>
      </c>
      <c r="AF314" s="8">
        <v>1349</v>
      </c>
      <c r="AG314" s="8">
        <v>102</v>
      </c>
      <c r="AH314" s="8">
        <v>2788</v>
      </c>
      <c r="AI314" s="8">
        <v>3.4549269534404501</v>
      </c>
      <c r="AJ314" s="6">
        <v>3057</v>
      </c>
      <c r="AK314" s="6">
        <v>1.3650637880274701</v>
      </c>
      <c r="AL314" s="6">
        <v>150</v>
      </c>
      <c r="AM314">
        <v>0</v>
      </c>
      <c r="AN314">
        <v>12</v>
      </c>
      <c r="AO314" t="s">
        <v>100</v>
      </c>
      <c r="AP314">
        <v>0.67549668874172097</v>
      </c>
      <c r="AQ314" t="s">
        <v>173</v>
      </c>
      <c r="AR314">
        <v>7.9470198675496595E-2</v>
      </c>
      <c r="AS314" t="s">
        <v>85</v>
      </c>
      <c r="AT314">
        <v>0.75496688741721796</v>
      </c>
      <c r="AU314">
        <v>3014</v>
      </c>
      <c r="AV314">
        <v>2887</v>
      </c>
      <c r="AW314">
        <v>224856</v>
      </c>
    </row>
    <row r="315" spans="1:49" hidden="1" x14ac:dyDescent="0.3">
      <c r="A315" s="8">
        <f t="shared" si="9"/>
        <v>110390</v>
      </c>
      <c r="B315" s="8">
        <f t="shared" si="10"/>
        <v>314</v>
      </c>
      <c r="C315" s="8">
        <f>IF(LEFT(E315,12)="National Tec",MAX($C$2:C314)+1,0)</f>
        <v>0</v>
      </c>
      <c r="D315" t="s">
        <v>504</v>
      </c>
      <c r="E315" t="s">
        <v>505</v>
      </c>
      <c r="F315" t="s">
        <v>48</v>
      </c>
      <c r="G315">
        <v>292</v>
      </c>
      <c r="H315">
        <v>1997</v>
      </c>
      <c r="I315">
        <v>2020</v>
      </c>
      <c r="J315" s="5">
        <v>110390</v>
      </c>
      <c r="K315" s="5">
        <v>1187</v>
      </c>
      <c r="L315" s="5">
        <v>21</v>
      </c>
      <c r="M315" s="5">
        <v>16.1666666666666</v>
      </c>
      <c r="N315" s="5">
        <v>103</v>
      </c>
      <c r="O315" s="5">
        <v>568</v>
      </c>
      <c r="P315" s="5">
        <v>278</v>
      </c>
      <c r="Q315" s="5">
        <v>1033</v>
      </c>
      <c r="R315" s="5">
        <v>285</v>
      </c>
      <c r="S315" s="5">
        <v>1108</v>
      </c>
      <c r="T315" s="5">
        <v>3.3884597482382399</v>
      </c>
      <c r="U315" s="6">
        <v>1119</v>
      </c>
      <c r="V315" s="6">
        <v>1.06076854334226</v>
      </c>
      <c r="W315" s="6">
        <v>135</v>
      </c>
      <c r="X315" s="7">
        <v>0.43480000000000002</v>
      </c>
      <c r="Y315" s="8">
        <v>70596</v>
      </c>
      <c r="Z315" s="8">
        <v>2100</v>
      </c>
      <c r="AA315" s="8">
        <v>24</v>
      </c>
      <c r="AB315" s="8">
        <v>19.6666666666666</v>
      </c>
      <c r="AC315" s="8">
        <v>103</v>
      </c>
      <c r="AD315" s="8">
        <v>889</v>
      </c>
      <c r="AE315" s="8">
        <v>278</v>
      </c>
      <c r="AF315" s="8">
        <v>1894</v>
      </c>
      <c r="AG315" s="8">
        <v>285</v>
      </c>
      <c r="AH315" s="8">
        <v>1995</v>
      </c>
      <c r="AI315" s="8">
        <v>3.6162245070453198</v>
      </c>
      <c r="AJ315" s="6">
        <v>1378</v>
      </c>
      <c r="AK315" s="6">
        <v>1.52394775036284</v>
      </c>
      <c r="AL315" s="6">
        <v>154</v>
      </c>
      <c r="AM315">
        <v>2</v>
      </c>
      <c r="AN315">
        <v>38</v>
      </c>
      <c r="AO315" t="s">
        <v>127</v>
      </c>
      <c r="AP315">
        <v>0.30901287553647999</v>
      </c>
      <c r="AQ315" t="s">
        <v>55</v>
      </c>
      <c r="AR315">
        <v>0.17167381974248899</v>
      </c>
      <c r="AS315" t="s">
        <v>69</v>
      </c>
      <c r="AT315">
        <v>0.49785407725321801</v>
      </c>
      <c r="AU315">
        <v>514</v>
      </c>
      <c r="AV315">
        <v>774</v>
      </c>
      <c r="AW315">
        <v>87535</v>
      </c>
    </row>
    <row r="316" spans="1:49" hidden="1" x14ac:dyDescent="0.3">
      <c r="A316" s="8">
        <f t="shared" si="9"/>
        <v>110719</v>
      </c>
      <c r="B316" s="8">
        <f t="shared" si="10"/>
        <v>315</v>
      </c>
      <c r="C316" s="8">
        <f>IF(LEFT(E316,12)="National Tec",MAX($C$2:C315)+1,0)</f>
        <v>0</v>
      </c>
      <c r="D316" t="s">
        <v>439</v>
      </c>
      <c r="E316" t="s">
        <v>122</v>
      </c>
      <c r="F316" t="s">
        <v>48</v>
      </c>
      <c r="G316">
        <v>93</v>
      </c>
      <c r="H316">
        <v>1994</v>
      </c>
      <c r="I316">
        <v>2020</v>
      </c>
      <c r="J316" s="5">
        <v>110719</v>
      </c>
      <c r="K316" s="5">
        <v>2365</v>
      </c>
      <c r="L316" s="5">
        <v>28</v>
      </c>
      <c r="M316" s="5">
        <v>14.9420995670995</v>
      </c>
      <c r="N316" s="5">
        <v>1</v>
      </c>
      <c r="O316" s="5">
        <v>209</v>
      </c>
      <c r="P316" s="5">
        <v>13</v>
      </c>
      <c r="Q316" s="5">
        <v>646</v>
      </c>
      <c r="R316" s="5">
        <v>54</v>
      </c>
      <c r="S316" s="5">
        <v>1659</v>
      </c>
      <c r="T316" s="5">
        <v>3.3872919740934302</v>
      </c>
      <c r="U316" s="6">
        <v>2118</v>
      </c>
      <c r="V316" s="6">
        <v>1.1166194523135</v>
      </c>
      <c r="W316" s="6">
        <v>91</v>
      </c>
      <c r="X316" s="7">
        <v>0.11849999999999999</v>
      </c>
      <c r="Y316" s="8">
        <v>116449</v>
      </c>
      <c r="Z316" s="8">
        <v>2683</v>
      </c>
      <c r="AA316" s="8">
        <v>30</v>
      </c>
      <c r="AB316" s="8">
        <v>15.9420995670995</v>
      </c>
      <c r="AC316" s="8">
        <v>1</v>
      </c>
      <c r="AD316" s="8">
        <v>215</v>
      </c>
      <c r="AE316" s="8">
        <v>13</v>
      </c>
      <c r="AF316" s="8">
        <v>696</v>
      </c>
      <c r="AG316" s="8">
        <v>54</v>
      </c>
      <c r="AH316" s="8">
        <v>1859</v>
      </c>
      <c r="AI316" s="8">
        <v>3.42519272730032</v>
      </c>
      <c r="AJ316" s="6">
        <v>2297</v>
      </c>
      <c r="AK316" s="6">
        <v>1.16804527644754</v>
      </c>
      <c r="AL316" s="6">
        <v>93</v>
      </c>
      <c r="AM316">
        <v>0</v>
      </c>
      <c r="AN316">
        <v>43</v>
      </c>
      <c r="AO316" t="s">
        <v>245</v>
      </c>
      <c r="AP316">
        <v>0.688888888888888</v>
      </c>
      <c r="AQ316" t="s">
        <v>54</v>
      </c>
      <c r="AR316">
        <v>0.22222222222222199</v>
      </c>
      <c r="AS316" t="s">
        <v>65</v>
      </c>
      <c r="AT316">
        <v>0.688888888888888</v>
      </c>
      <c r="AU316">
        <v>950</v>
      </c>
      <c r="AV316">
        <v>860</v>
      </c>
      <c r="AW316">
        <v>87137</v>
      </c>
    </row>
    <row r="317" spans="1:49" x14ac:dyDescent="0.3">
      <c r="A317" s="8">
        <f t="shared" si="9"/>
        <v>110823</v>
      </c>
      <c r="B317" s="8">
        <f t="shared" si="10"/>
        <v>316</v>
      </c>
      <c r="C317" s="8">
        <f>IF(LEFT(E317,12)="National Tec",MAX($C$2:C316)+1,0)</f>
        <v>35</v>
      </c>
      <c r="D317" t="s">
        <v>102</v>
      </c>
      <c r="E317" t="s">
        <v>53</v>
      </c>
      <c r="F317" t="s">
        <v>48</v>
      </c>
      <c r="G317">
        <v>66</v>
      </c>
      <c r="H317">
        <v>2007</v>
      </c>
      <c r="I317">
        <v>2020</v>
      </c>
      <c r="J317" s="5">
        <v>110823</v>
      </c>
      <c r="K317" s="5">
        <v>891</v>
      </c>
      <c r="L317" s="5">
        <v>19</v>
      </c>
      <c r="M317" s="5">
        <v>19</v>
      </c>
      <c r="N317" s="5">
        <v>60</v>
      </c>
      <c r="O317" s="5">
        <v>878</v>
      </c>
      <c r="P317" s="5">
        <v>64</v>
      </c>
      <c r="Q317" s="5">
        <v>881</v>
      </c>
      <c r="R317" s="5">
        <v>66</v>
      </c>
      <c r="S317" s="5">
        <v>891</v>
      </c>
      <c r="T317" s="5">
        <v>3.3868786976713299</v>
      </c>
      <c r="U317" s="6">
        <v>805</v>
      </c>
      <c r="V317" s="6">
        <v>1.1068322981366401</v>
      </c>
      <c r="W317" s="6">
        <v>54</v>
      </c>
      <c r="X317" s="7">
        <v>0.26850000000000002</v>
      </c>
      <c r="Y317" s="8">
        <v>85339</v>
      </c>
      <c r="Z317" s="8">
        <v>1218</v>
      </c>
      <c r="AA317" s="8">
        <v>23</v>
      </c>
      <c r="AB317" s="8">
        <v>23</v>
      </c>
      <c r="AC317" s="8">
        <v>60</v>
      </c>
      <c r="AD317" s="8">
        <v>1204</v>
      </c>
      <c r="AE317" s="8">
        <v>64</v>
      </c>
      <c r="AF317" s="8">
        <v>1208</v>
      </c>
      <c r="AG317" s="8">
        <v>66</v>
      </c>
      <c r="AH317" s="8">
        <v>1218</v>
      </c>
      <c r="AI317" s="8">
        <v>3.5460127840081701</v>
      </c>
      <c r="AJ317" s="6">
        <v>859</v>
      </c>
      <c r="AK317" s="6">
        <v>1.4179278230500501</v>
      </c>
      <c r="AL317" s="6">
        <v>58</v>
      </c>
      <c r="AM317">
        <v>2</v>
      </c>
      <c r="AN317">
        <v>13</v>
      </c>
      <c r="AO317" t="s">
        <v>54</v>
      </c>
      <c r="AP317">
        <v>0.640625</v>
      </c>
      <c r="AQ317" t="s">
        <v>55</v>
      </c>
      <c r="AR317">
        <v>0.140625</v>
      </c>
      <c r="AS317" t="s">
        <v>56</v>
      </c>
      <c r="AT317">
        <v>0.640625</v>
      </c>
      <c r="AU317">
        <v>926</v>
      </c>
      <c r="AV317">
        <v>1212</v>
      </c>
      <c r="AW317">
        <v>186014</v>
      </c>
    </row>
    <row r="318" spans="1:49" hidden="1" x14ac:dyDescent="0.3">
      <c r="A318" s="8">
        <f t="shared" si="9"/>
        <v>110883</v>
      </c>
      <c r="B318" s="8">
        <f t="shared" si="10"/>
        <v>317</v>
      </c>
      <c r="C318" s="8">
        <f>IF(LEFT(E318,12)="National Tec",MAX($C$2:C317)+1,0)</f>
        <v>0</v>
      </c>
      <c r="D318" t="s">
        <v>1067</v>
      </c>
      <c r="E318" t="s">
        <v>99</v>
      </c>
      <c r="F318" t="s">
        <v>48</v>
      </c>
      <c r="G318">
        <v>140</v>
      </c>
      <c r="H318">
        <v>1981</v>
      </c>
      <c r="I318">
        <v>2020</v>
      </c>
      <c r="J318" s="5">
        <v>110883</v>
      </c>
      <c r="K318" s="5">
        <v>3126</v>
      </c>
      <c r="L318" s="5">
        <v>29</v>
      </c>
      <c r="M318" s="5">
        <v>16.1690476190476</v>
      </c>
      <c r="N318" s="5">
        <v>16</v>
      </c>
      <c r="O318" s="5">
        <v>44</v>
      </c>
      <c r="P318" s="5">
        <v>91</v>
      </c>
      <c r="Q318" s="5">
        <v>1525</v>
      </c>
      <c r="R318" s="5">
        <v>104</v>
      </c>
      <c r="S318" s="5">
        <v>1972</v>
      </c>
      <c r="T318" s="5">
        <v>3.3866425260605002</v>
      </c>
      <c r="U318" s="6">
        <v>2594</v>
      </c>
      <c r="V318" s="6">
        <v>1.2050886661526601</v>
      </c>
      <c r="W318" s="6">
        <v>117</v>
      </c>
      <c r="X318" s="7">
        <v>0.1706</v>
      </c>
      <c r="Y318" s="8">
        <v>97097</v>
      </c>
      <c r="Z318" s="8">
        <v>3769</v>
      </c>
      <c r="AA318" s="8">
        <v>32</v>
      </c>
      <c r="AB318" s="8">
        <v>17.920238095237998</v>
      </c>
      <c r="AC318" s="8">
        <v>16</v>
      </c>
      <c r="AD318" s="8">
        <v>66</v>
      </c>
      <c r="AE318" s="8">
        <v>91</v>
      </c>
      <c r="AF318" s="8">
        <v>1976</v>
      </c>
      <c r="AG318" s="8">
        <v>104</v>
      </c>
      <c r="AH318" s="8">
        <v>2468</v>
      </c>
      <c r="AI318" s="8">
        <v>3.4968151973649899</v>
      </c>
      <c r="AJ318" s="6">
        <v>2767</v>
      </c>
      <c r="AK318" s="6">
        <v>1.36212504517528</v>
      </c>
      <c r="AL318" s="6">
        <v>124</v>
      </c>
      <c r="AM318">
        <v>0</v>
      </c>
      <c r="AN318">
        <v>56</v>
      </c>
      <c r="AO318" t="s">
        <v>100</v>
      </c>
      <c r="AP318">
        <v>0.480392156862745</v>
      </c>
      <c r="AQ318" t="s">
        <v>152</v>
      </c>
      <c r="AR318">
        <v>0.15686274509803899</v>
      </c>
      <c r="AS318" t="s">
        <v>85</v>
      </c>
      <c r="AT318">
        <v>0.88235294117647001</v>
      </c>
      <c r="AU318">
        <v>2692</v>
      </c>
      <c r="AV318">
        <v>2916</v>
      </c>
      <c r="AW318">
        <v>224856</v>
      </c>
    </row>
    <row r="319" spans="1:49" hidden="1" x14ac:dyDescent="0.3">
      <c r="A319" s="8">
        <f t="shared" si="9"/>
        <v>111122</v>
      </c>
      <c r="B319" s="8">
        <f t="shared" si="10"/>
        <v>318</v>
      </c>
      <c r="C319" s="8">
        <f>IF(LEFT(E319,12)="National Tec",MAX($C$2:C318)+1,0)</f>
        <v>0</v>
      </c>
      <c r="D319" t="s">
        <v>757</v>
      </c>
      <c r="E319" t="s">
        <v>71</v>
      </c>
      <c r="F319" t="s">
        <v>48</v>
      </c>
      <c r="G319">
        <v>181</v>
      </c>
      <c r="H319">
        <v>1991</v>
      </c>
      <c r="I319">
        <v>2020</v>
      </c>
      <c r="J319" s="5">
        <v>111122</v>
      </c>
      <c r="K319" s="5">
        <v>6525</v>
      </c>
      <c r="L319" s="5">
        <v>48</v>
      </c>
      <c r="M319" s="5">
        <v>16.8763417585998</v>
      </c>
      <c r="N319" s="5">
        <v>5</v>
      </c>
      <c r="O319" s="5">
        <v>3</v>
      </c>
      <c r="P319" s="5">
        <v>56</v>
      </c>
      <c r="Q319" s="5">
        <v>1986</v>
      </c>
      <c r="R319" s="5">
        <v>90</v>
      </c>
      <c r="S319" s="5">
        <v>2709</v>
      </c>
      <c r="T319" s="5">
        <v>3.3857288349346399</v>
      </c>
      <c r="U319" s="6">
        <v>4134</v>
      </c>
      <c r="V319" s="6">
        <v>1.57837445573294</v>
      </c>
      <c r="W319" s="6">
        <v>151</v>
      </c>
      <c r="X319" s="7">
        <v>0.12570000000000001</v>
      </c>
      <c r="Y319" s="8">
        <v>110845</v>
      </c>
      <c r="Z319" s="8">
        <v>7463</v>
      </c>
      <c r="AA319" s="8">
        <v>50</v>
      </c>
      <c r="AB319" s="8">
        <v>17.929913187171199</v>
      </c>
      <c r="AC319" s="8">
        <v>5</v>
      </c>
      <c r="AD319" s="8">
        <v>4</v>
      </c>
      <c r="AE319" s="8">
        <v>56</v>
      </c>
      <c r="AF319" s="8">
        <v>2359</v>
      </c>
      <c r="AG319" s="8">
        <v>90</v>
      </c>
      <c r="AH319" s="8">
        <v>3167</v>
      </c>
      <c r="AI319" s="8">
        <v>3.4450692251872801</v>
      </c>
      <c r="AJ319" s="6">
        <v>4479</v>
      </c>
      <c r="AK319" s="6">
        <v>1.6662201384237501</v>
      </c>
      <c r="AL319" s="6">
        <v>158</v>
      </c>
      <c r="AM319">
        <v>0</v>
      </c>
      <c r="AN319">
        <v>66</v>
      </c>
      <c r="AO319" t="s">
        <v>105</v>
      </c>
      <c r="AP319">
        <v>0.93055555555555503</v>
      </c>
      <c r="AQ319" t="s">
        <v>49</v>
      </c>
      <c r="AR319">
        <v>2.0833333333333301E-2</v>
      </c>
      <c r="AS319" t="s">
        <v>51</v>
      </c>
      <c r="AT319">
        <v>0.98611111111111105</v>
      </c>
      <c r="AU319">
        <v>1089</v>
      </c>
      <c r="AV319">
        <v>1140</v>
      </c>
      <c r="AW319">
        <v>66536</v>
      </c>
    </row>
    <row r="320" spans="1:49" hidden="1" x14ac:dyDescent="0.3">
      <c r="A320" s="8">
        <f t="shared" si="9"/>
        <v>111881</v>
      </c>
      <c r="B320" s="8">
        <f t="shared" si="10"/>
        <v>319</v>
      </c>
      <c r="C320" s="8">
        <f>IF(LEFT(E320,12)="National Tec",MAX($C$2:C319)+1,0)</f>
        <v>0</v>
      </c>
      <c r="D320" t="s">
        <v>827</v>
      </c>
      <c r="E320" t="s">
        <v>47</v>
      </c>
      <c r="F320" t="s">
        <v>48</v>
      </c>
      <c r="G320">
        <v>453</v>
      </c>
      <c r="H320">
        <v>1976</v>
      </c>
      <c r="I320">
        <v>2020</v>
      </c>
      <c r="J320" s="5">
        <v>111881</v>
      </c>
      <c r="K320" s="5">
        <v>6622</v>
      </c>
      <c r="L320" s="5">
        <v>39</v>
      </c>
      <c r="M320" s="5">
        <v>17.9570679987693</v>
      </c>
      <c r="N320" s="5">
        <v>10</v>
      </c>
      <c r="O320" s="5">
        <v>17</v>
      </c>
      <c r="P320" s="5">
        <v>54</v>
      </c>
      <c r="Q320" s="5">
        <v>438</v>
      </c>
      <c r="R320" s="5">
        <v>268</v>
      </c>
      <c r="S320" s="5">
        <v>3382</v>
      </c>
      <c r="T320" s="5">
        <v>3.3830538455880399</v>
      </c>
      <c r="U320" s="6">
        <v>6154</v>
      </c>
      <c r="V320" s="6">
        <v>1.0760480987975301</v>
      </c>
      <c r="W320" s="6">
        <v>377</v>
      </c>
      <c r="X320" s="7">
        <v>9.3200000000000005E-2</v>
      </c>
      <c r="Y320" s="8">
        <v>122574</v>
      </c>
      <c r="Z320" s="8">
        <v>7303</v>
      </c>
      <c r="AA320" s="8">
        <v>41</v>
      </c>
      <c r="AB320" s="8">
        <v>18.761433078134299</v>
      </c>
      <c r="AC320" s="8">
        <v>10</v>
      </c>
      <c r="AD320" s="8">
        <v>17</v>
      </c>
      <c r="AE320" s="8">
        <v>54</v>
      </c>
      <c r="AF320" s="8">
        <v>479</v>
      </c>
      <c r="AG320" s="8">
        <v>268</v>
      </c>
      <c r="AH320" s="8">
        <v>3571</v>
      </c>
      <c r="AI320" s="8">
        <v>3.4042912136316299</v>
      </c>
      <c r="AJ320" s="6">
        <v>6601</v>
      </c>
      <c r="AK320" s="6">
        <v>1.1063475231025599</v>
      </c>
      <c r="AL320" s="6">
        <v>386</v>
      </c>
      <c r="AM320">
        <v>1</v>
      </c>
      <c r="AN320">
        <v>78</v>
      </c>
      <c r="AO320" t="s">
        <v>105</v>
      </c>
      <c r="AP320">
        <v>0.64720812182741105</v>
      </c>
      <c r="AQ320" t="s">
        <v>59</v>
      </c>
      <c r="AR320">
        <v>0.13705583756345099</v>
      </c>
      <c r="AS320" t="s">
        <v>51</v>
      </c>
      <c r="AT320">
        <v>0.91370558375634503</v>
      </c>
      <c r="AU320">
        <v>1211</v>
      </c>
      <c r="AV320">
        <v>1153</v>
      </c>
      <c r="AW320">
        <v>66536</v>
      </c>
    </row>
    <row r="321" spans="1:49" hidden="1" x14ac:dyDescent="0.3">
      <c r="A321" s="8">
        <f t="shared" si="9"/>
        <v>112427</v>
      </c>
      <c r="B321" s="8">
        <f t="shared" si="10"/>
        <v>320</v>
      </c>
      <c r="C321" s="8">
        <f>IF(LEFT(E321,12)="National Tec",MAX($C$2:C320)+1,0)</f>
        <v>0</v>
      </c>
      <c r="D321" t="s">
        <v>529</v>
      </c>
      <c r="E321" t="s">
        <v>125</v>
      </c>
      <c r="F321" t="s">
        <v>48</v>
      </c>
      <c r="G321">
        <v>115</v>
      </c>
      <c r="H321">
        <v>1987</v>
      </c>
      <c r="I321">
        <v>2020</v>
      </c>
      <c r="J321" s="5">
        <v>112427</v>
      </c>
      <c r="K321" s="5">
        <v>2157</v>
      </c>
      <c r="L321" s="5">
        <v>28</v>
      </c>
      <c r="M321" s="5">
        <v>20.9761904761904</v>
      </c>
      <c r="N321" s="5">
        <v>6</v>
      </c>
      <c r="O321" s="5">
        <v>64</v>
      </c>
      <c r="P321" s="5">
        <v>39</v>
      </c>
      <c r="Q321" s="5">
        <v>744</v>
      </c>
      <c r="R321" s="5">
        <v>109</v>
      </c>
      <c r="S321" s="5">
        <v>2109</v>
      </c>
      <c r="T321" s="5">
        <v>3.3810547406913001</v>
      </c>
      <c r="U321" s="6">
        <v>1370</v>
      </c>
      <c r="V321" s="6">
        <v>1.5744525547445201</v>
      </c>
      <c r="W321" s="6">
        <v>103</v>
      </c>
      <c r="X321" s="7">
        <v>0.31780000000000003</v>
      </c>
      <c r="Y321" s="8">
        <v>78359</v>
      </c>
      <c r="Z321" s="8">
        <v>3162</v>
      </c>
      <c r="AA321" s="8">
        <v>38</v>
      </c>
      <c r="AB321" s="8">
        <v>24.5595238095238</v>
      </c>
      <c r="AC321" s="8">
        <v>6</v>
      </c>
      <c r="AD321" s="8">
        <v>100</v>
      </c>
      <c r="AE321" s="8">
        <v>39</v>
      </c>
      <c r="AF321" s="8">
        <v>1066</v>
      </c>
      <c r="AG321" s="8">
        <v>109</v>
      </c>
      <c r="AH321" s="8">
        <v>3101</v>
      </c>
      <c r="AI321" s="8">
        <v>3.5782084828729102</v>
      </c>
      <c r="AJ321" s="6">
        <v>1498</v>
      </c>
      <c r="AK321" s="6">
        <v>2.1108144192256302</v>
      </c>
      <c r="AL321" s="6">
        <v>103</v>
      </c>
      <c r="AM321">
        <v>0</v>
      </c>
      <c r="AN321">
        <v>8</v>
      </c>
      <c r="AO321" t="s">
        <v>75</v>
      </c>
      <c r="AP321">
        <v>0.45652173913043398</v>
      </c>
      <c r="AQ321" t="s">
        <v>83</v>
      </c>
      <c r="AR321">
        <v>0.15217391304347799</v>
      </c>
      <c r="AS321" t="s">
        <v>69</v>
      </c>
      <c r="AT321">
        <v>0.55434782608695599</v>
      </c>
      <c r="AU321">
        <v>335</v>
      </c>
      <c r="AV321">
        <v>504</v>
      </c>
      <c r="AW321">
        <v>42482</v>
      </c>
    </row>
    <row r="322" spans="1:49" hidden="1" x14ac:dyDescent="0.3">
      <c r="A322" s="8">
        <f t="shared" si="9"/>
        <v>113636</v>
      </c>
      <c r="B322" s="8">
        <f t="shared" si="10"/>
        <v>321</v>
      </c>
      <c r="C322" s="8">
        <f>IF(LEFT(E322,12)="National Tec",MAX($C$2:C321)+1,0)</f>
        <v>0</v>
      </c>
      <c r="D322" t="s">
        <v>397</v>
      </c>
      <c r="E322" t="s">
        <v>125</v>
      </c>
      <c r="F322" t="s">
        <v>48</v>
      </c>
      <c r="G322">
        <v>213</v>
      </c>
      <c r="H322">
        <v>1980</v>
      </c>
      <c r="I322">
        <v>2019</v>
      </c>
      <c r="J322" s="5">
        <v>113636</v>
      </c>
      <c r="K322" s="5">
        <v>7794</v>
      </c>
      <c r="L322" s="5">
        <v>46</v>
      </c>
      <c r="M322" s="5">
        <v>22.845238095237999</v>
      </c>
      <c r="N322" s="5">
        <v>2</v>
      </c>
      <c r="O322" s="5">
        <v>5</v>
      </c>
      <c r="P322" s="5">
        <v>30</v>
      </c>
      <c r="Q322" s="5">
        <v>331</v>
      </c>
      <c r="R322" s="5">
        <v>115</v>
      </c>
      <c r="S322" s="5">
        <v>4224</v>
      </c>
      <c r="T322" s="5">
        <v>3.3765336442384601</v>
      </c>
      <c r="U322" s="6">
        <v>6477</v>
      </c>
      <c r="V322" s="6">
        <v>1.2033348772579799</v>
      </c>
      <c r="W322" s="6">
        <v>190</v>
      </c>
      <c r="X322" s="7">
        <v>7.5200000000000003E-2</v>
      </c>
      <c r="Y322" s="8">
        <v>124134</v>
      </c>
      <c r="Z322" s="8">
        <v>8428</v>
      </c>
      <c r="AA322" s="8">
        <v>48</v>
      </c>
      <c r="AB322" s="8">
        <v>24.724025974025899</v>
      </c>
      <c r="AC322" s="8">
        <v>2</v>
      </c>
      <c r="AD322" s="8">
        <v>5</v>
      </c>
      <c r="AE322" s="8">
        <v>30</v>
      </c>
      <c r="AF322" s="8">
        <v>346</v>
      </c>
      <c r="AG322" s="8">
        <v>115</v>
      </c>
      <c r="AH322" s="8">
        <v>4544</v>
      </c>
      <c r="AI322" s="8">
        <v>3.3992361776433899</v>
      </c>
      <c r="AJ322" s="6">
        <v>6821</v>
      </c>
      <c r="AK322" s="6">
        <v>1.2355959536724801</v>
      </c>
      <c r="AL322" s="6">
        <v>192</v>
      </c>
      <c r="AM322">
        <v>0</v>
      </c>
      <c r="AN322">
        <v>84</v>
      </c>
      <c r="AO322" t="s">
        <v>139</v>
      </c>
      <c r="AP322">
        <v>0.22388059701492499</v>
      </c>
      <c r="AQ322" t="s">
        <v>96</v>
      </c>
      <c r="AR322">
        <v>0.14179104477611901</v>
      </c>
      <c r="AS322" t="s">
        <v>187</v>
      </c>
      <c r="AT322">
        <v>0.24626865671641701</v>
      </c>
      <c r="AU322">
        <v>715</v>
      </c>
      <c r="AV322">
        <v>650</v>
      </c>
      <c r="AW322">
        <v>66925</v>
      </c>
    </row>
    <row r="323" spans="1:49" hidden="1" x14ac:dyDescent="0.3">
      <c r="A323" s="8">
        <f t="shared" si="9"/>
        <v>113707</v>
      </c>
      <c r="B323" s="8">
        <f t="shared" si="10"/>
        <v>322</v>
      </c>
      <c r="C323" s="8">
        <f>IF(LEFT(E323,12)="National Tec",MAX($C$2:C322)+1,0)</f>
        <v>0</v>
      </c>
      <c r="D323" t="s">
        <v>260</v>
      </c>
      <c r="E323" t="s">
        <v>125</v>
      </c>
      <c r="F323" t="s">
        <v>48</v>
      </c>
      <c r="G323">
        <v>111</v>
      </c>
      <c r="H323">
        <v>1989</v>
      </c>
      <c r="I323">
        <v>2020</v>
      </c>
      <c r="J323" s="5">
        <v>113707</v>
      </c>
      <c r="K323" s="5">
        <v>2367</v>
      </c>
      <c r="L323" s="5">
        <v>25</v>
      </c>
      <c r="M323" s="5">
        <v>14.15</v>
      </c>
      <c r="N323" s="5">
        <v>4</v>
      </c>
      <c r="O323" s="5">
        <v>103</v>
      </c>
      <c r="P323" s="5">
        <v>47</v>
      </c>
      <c r="Q323" s="5">
        <v>1448</v>
      </c>
      <c r="R323" s="5">
        <v>92</v>
      </c>
      <c r="S323" s="5">
        <v>1920</v>
      </c>
      <c r="T323" s="5">
        <v>3.3763124619220601</v>
      </c>
      <c r="U323" s="6">
        <v>1970</v>
      </c>
      <c r="V323" s="6">
        <v>1.2015228426395901</v>
      </c>
      <c r="W323" s="6">
        <v>96</v>
      </c>
      <c r="X323" s="7">
        <v>0.14180000000000001</v>
      </c>
      <c r="Y323" s="8">
        <v>113374</v>
      </c>
      <c r="Z323" s="8">
        <v>2758</v>
      </c>
      <c r="AA323" s="8">
        <v>28</v>
      </c>
      <c r="AB323" s="8">
        <v>15.233333333333301</v>
      </c>
      <c r="AC323" s="8">
        <v>4</v>
      </c>
      <c r="AD323" s="8">
        <v>111</v>
      </c>
      <c r="AE323" s="8">
        <v>47</v>
      </c>
      <c r="AF323" s="8">
        <v>1639</v>
      </c>
      <c r="AG323" s="8">
        <v>92</v>
      </c>
      <c r="AH323" s="8">
        <v>2219</v>
      </c>
      <c r="AI323" s="8">
        <v>3.4362135781512602</v>
      </c>
      <c r="AJ323" s="6">
        <v>2095</v>
      </c>
      <c r="AK323" s="6">
        <v>1.3164677804295899</v>
      </c>
      <c r="AL323" s="6">
        <v>99</v>
      </c>
      <c r="AM323">
        <v>0</v>
      </c>
      <c r="AN323">
        <v>55</v>
      </c>
      <c r="AO323" t="s">
        <v>139</v>
      </c>
      <c r="AP323">
        <v>0.25263157894736799</v>
      </c>
      <c r="AQ323" t="s">
        <v>261</v>
      </c>
      <c r="AR323">
        <v>0.18947368421052599</v>
      </c>
      <c r="AS323" t="s">
        <v>187</v>
      </c>
      <c r="AT323">
        <v>0.36842105263157798</v>
      </c>
      <c r="AU323">
        <v>636</v>
      </c>
      <c r="AV323">
        <v>652</v>
      </c>
      <c r="AW323">
        <v>66925</v>
      </c>
    </row>
    <row r="324" spans="1:49" hidden="1" x14ac:dyDescent="0.3">
      <c r="A324" s="8">
        <f t="shared" ref="A324:A387" si="11">J324</f>
        <v>114225</v>
      </c>
      <c r="B324" s="8">
        <f t="shared" ref="B324:B387" si="12">B323+1</f>
        <v>323</v>
      </c>
      <c r="C324" s="8">
        <f>IF(LEFT(E324,12)="National Tec",MAX($C$2:C323)+1,0)</f>
        <v>0</v>
      </c>
      <c r="D324" t="s">
        <v>1068</v>
      </c>
      <c r="E324" t="s">
        <v>489</v>
      </c>
      <c r="F324" t="s">
        <v>48</v>
      </c>
      <c r="G324">
        <v>182</v>
      </c>
      <c r="H324">
        <v>1984</v>
      </c>
      <c r="I324">
        <v>2020</v>
      </c>
      <c r="J324" s="5">
        <v>114225</v>
      </c>
      <c r="K324" s="5">
        <v>2795</v>
      </c>
      <c r="L324" s="5">
        <v>27</v>
      </c>
      <c r="M324" s="5">
        <v>14.733333333333301</v>
      </c>
      <c r="N324" s="5">
        <v>28</v>
      </c>
      <c r="O324" s="5">
        <v>28</v>
      </c>
      <c r="P324" s="5">
        <v>150</v>
      </c>
      <c r="Q324" s="5">
        <v>2504</v>
      </c>
      <c r="R324" s="5">
        <v>169</v>
      </c>
      <c r="S324" s="5">
        <v>2636</v>
      </c>
      <c r="T324" s="5">
        <v>3.3744879545589299</v>
      </c>
      <c r="U324" s="6">
        <v>2535</v>
      </c>
      <c r="V324" s="6">
        <v>1.1025641025641</v>
      </c>
      <c r="W324" s="6">
        <v>142</v>
      </c>
      <c r="X324" s="7">
        <v>6.6500000000000004E-2</v>
      </c>
      <c r="Y324" s="8">
        <v>124339</v>
      </c>
      <c r="Z324" s="8">
        <v>2994</v>
      </c>
      <c r="AA324" s="8">
        <v>28</v>
      </c>
      <c r="AB324" s="8">
        <v>14.8761904761904</v>
      </c>
      <c r="AC324" s="8">
        <v>28</v>
      </c>
      <c r="AD324" s="8">
        <v>33</v>
      </c>
      <c r="AE324" s="8">
        <v>150</v>
      </c>
      <c r="AF324" s="8">
        <v>2692</v>
      </c>
      <c r="AG324" s="8">
        <v>169</v>
      </c>
      <c r="AH324" s="8">
        <v>2828</v>
      </c>
      <c r="AI324" s="8">
        <v>3.3985617388146601</v>
      </c>
      <c r="AJ324" s="6">
        <v>2631</v>
      </c>
      <c r="AK324" s="6">
        <v>1.1379703534777601</v>
      </c>
      <c r="AL324" s="6">
        <v>144</v>
      </c>
      <c r="AM324">
        <v>0</v>
      </c>
      <c r="AN324">
        <v>29</v>
      </c>
      <c r="AO324" t="s">
        <v>409</v>
      </c>
      <c r="AP324">
        <v>0.93859649122806998</v>
      </c>
      <c r="AQ324" t="s">
        <v>130</v>
      </c>
      <c r="AR324">
        <v>2.6315789473684199E-2</v>
      </c>
      <c r="AS324" t="s">
        <v>51</v>
      </c>
      <c r="AT324">
        <v>0.96491228070175405</v>
      </c>
      <c r="AU324">
        <v>868</v>
      </c>
      <c r="AV324">
        <v>864</v>
      </c>
      <c r="AW324">
        <v>57183</v>
      </c>
    </row>
    <row r="325" spans="1:49" hidden="1" x14ac:dyDescent="0.3">
      <c r="A325" s="8">
        <f t="shared" si="11"/>
        <v>114371</v>
      </c>
      <c r="B325" s="8">
        <f t="shared" si="12"/>
        <v>324</v>
      </c>
      <c r="C325" s="8">
        <f>IF(LEFT(E325,12)="National Tec",MAX($C$2:C324)+1,0)</f>
        <v>0</v>
      </c>
      <c r="D325" t="s">
        <v>425</v>
      </c>
      <c r="E325" t="s">
        <v>426</v>
      </c>
      <c r="F325" t="s">
        <v>48</v>
      </c>
      <c r="G325">
        <v>95</v>
      </c>
      <c r="H325">
        <v>1995</v>
      </c>
      <c r="I325">
        <v>2019</v>
      </c>
      <c r="J325" s="5">
        <v>114371</v>
      </c>
      <c r="K325" s="5">
        <v>2720</v>
      </c>
      <c r="L325" s="5">
        <v>28</v>
      </c>
      <c r="M325" s="5">
        <v>14.9873737373737</v>
      </c>
      <c r="N325" s="5">
        <v>9</v>
      </c>
      <c r="O325" s="5">
        <v>190</v>
      </c>
      <c r="P325" s="5">
        <v>31</v>
      </c>
      <c r="Q325" s="5">
        <v>873</v>
      </c>
      <c r="R325" s="5">
        <v>41</v>
      </c>
      <c r="S325" s="5">
        <v>993</v>
      </c>
      <c r="T325" s="5">
        <v>3.3739436807454801</v>
      </c>
      <c r="U325" s="6">
        <v>1974</v>
      </c>
      <c r="V325" s="6">
        <v>1.37791286727456</v>
      </c>
      <c r="W325" s="6">
        <v>83</v>
      </c>
      <c r="X325" s="7">
        <v>0.28039999999999998</v>
      </c>
      <c r="Y325" s="8">
        <v>94963</v>
      </c>
      <c r="Z325" s="8">
        <v>3780</v>
      </c>
      <c r="AA325" s="8">
        <v>36</v>
      </c>
      <c r="AB325" s="8">
        <v>15.9560393379423</v>
      </c>
      <c r="AC325" s="8">
        <v>9</v>
      </c>
      <c r="AD325" s="8">
        <v>229</v>
      </c>
      <c r="AE325" s="8">
        <v>31</v>
      </c>
      <c r="AF325" s="8">
        <v>1174</v>
      </c>
      <c r="AG325" s="8">
        <v>41</v>
      </c>
      <c r="AH325" s="8">
        <v>1349</v>
      </c>
      <c r="AI325" s="8">
        <v>3.5057119086155599</v>
      </c>
      <c r="AJ325" s="6">
        <v>2375</v>
      </c>
      <c r="AK325" s="6">
        <v>1.5915789473684201</v>
      </c>
      <c r="AL325" s="6">
        <v>86</v>
      </c>
      <c r="AM325">
        <v>0</v>
      </c>
      <c r="AN325">
        <v>3</v>
      </c>
      <c r="AO325" t="s">
        <v>427</v>
      </c>
      <c r="AP325">
        <v>0.426966292134831</v>
      </c>
      <c r="AQ325" t="s">
        <v>428</v>
      </c>
      <c r="AR325">
        <v>0.28089887640449401</v>
      </c>
      <c r="AS325" t="s">
        <v>429</v>
      </c>
      <c r="AT325">
        <v>0.550561797752809</v>
      </c>
      <c r="AU325">
        <v>59</v>
      </c>
      <c r="AV325">
        <v>74</v>
      </c>
      <c r="AW325">
        <v>10479</v>
      </c>
    </row>
    <row r="326" spans="1:49" hidden="1" x14ac:dyDescent="0.3">
      <c r="A326" s="8">
        <f t="shared" si="11"/>
        <v>114527</v>
      </c>
      <c r="B326" s="8">
        <f t="shared" si="12"/>
        <v>325</v>
      </c>
      <c r="C326" s="8">
        <f>IF(LEFT(E326,12)="National Tec",MAX($C$2:C325)+1,0)</f>
        <v>0</v>
      </c>
      <c r="D326" t="s">
        <v>375</v>
      </c>
      <c r="E326" t="s">
        <v>288</v>
      </c>
      <c r="F326" t="s">
        <v>48</v>
      </c>
      <c r="G326">
        <v>152</v>
      </c>
      <c r="H326">
        <v>1998</v>
      </c>
      <c r="I326">
        <v>2020</v>
      </c>
      <c r="J326" s="5">
        <v>114527</v>
      </c>
      <c r="K326" s="5">
        <v>2428</v>
      </c>
      <c r="L326" s="5">
        <v>24</v>
      </c>
      <c r="M326" s="5">
        <v>13.6791666666666</v>
      </c>
      <c r="N326" s="5">
        <v>6</v>
      </c>
      <c r="O326" s="5">
        <v>249</v>
      </c>
      <c r="P326" s="5">
        <v>47</v>
      </c>
      <c r="Q326" s="5">
        <v>891</v>
      </c>
      <c r="R326" s="5">
        <v>84</v>
      </c>
      <c r="S326" s="5">
        <v>1416</v>
      </c>
      <c r="T326" s="5">
        <v>3.3734315427217401</v>
      </c>
      <c r="U326" s="6">
        <v>2324</v>
      </c>
      <c r="V326" s="6">
        <v>1.0447504302925901</v>
      </c>
      <c r="W326" s="6">
        <v>111</v>
      </c>
      <c r="X326" s="7">
        <v>7.2599999999999998E-2</v>
      </c>
      <c r="Y326" s="8">
        <v>128407</v>
      </c>
      <c r="Z326" s="8">
        <v>2618</v>
      </c>
      <c r="AA326" s="8">
        <v>25</v>
      </c>
      <c r="AB326" s="8">
        <v>13.879166666666601</v>
      </c>
      <c r="AC326" s="8">
        <v>6</v>
      </c>
      <c r="AD326" s="8">
        <v>254</v>
      </c>
      <c r="AE326" s="8">
        <v>47</v>
      </c>
      <c r="AF326" s="8">
        <v>935</v>
      </c>
      <c r="AG326" s="8">
        <v>84</v>
      </c>
      <c r="AH326" s="8">
        <v>1498</v>
      </c>
      <c r="AI326" s="8">
        <v>3.38535364659394</v>
      </c>
      <c r="AJ326" s="6">
        <v>2470</v>
      </c>
      <c r="AK326" s="6">
        <v>1.0599190283400799</v>
      </c>
      <c r="AL326" s="6">
        <v>123</v>
      </c>
      <c r="AM326">
        <v>0</v>
      </c>
      <c r="AN326">
        <v>26</v>
      </c>
      <c r="AO326" t="s">
        <v>87</v>
      </c>
      <c r="AP326">
        <v>0.87248322147651003</v>
      </c>
      <c r="AQ326" t="s">
        <v>54</v>
      </c>
      <c r="AR326">
        <v>3.3557046979865703E-2</v>
      </c>
      <c r="AS326" t="s">
        <v>88</v>
      </c>
      <c r="AT326">
        <v>0.92617449664429496</v>
      </c>
      <c r="AU326">
        <v>1188</v>
      </c>
      <c r="AV326">
        <v>1057</v>
      </c>
      <c r="AW326">
        <v>161179</v>
      </c>
    </row>
    <row r="327" spans="1:49" hidden="1" x14ac:dyDescent="0.3">
      <c r="A327" s="8">
        <f t="shared" si="11"/>
        <v>114944</v>
      </c>
      <c r="B327" s="8">
        <f t="shared" si="12"/>
        <v>326</v>
      </c>
      <c r="C327" s="8">
        <f>IF(LEFT(E327,12)="National Tec",MAX($C$2:C326)+1,0)</f>
        <v>0</v>
      </c>
      <c r="D327" t="s">
        <v>647</v>
      </c>
      <c r="E327" t="s">
        <v>117</v>
      </c>
      <c r="F327" t="s">
        <v>48</v>
      </c>
      <c r="G327">
        <v>116</v>
      </c>
      <c r="H327">
        <v>2003</v>
      </c>
      <c r="I327">
        <v>2020</v>
      </c>
      <c r="J327" s="5">
        <v>114944</v>
      </c>
      <c r="K327" s="5">
        <v>2833</v>
      </c>
      <c r="L327" s="5">
        <v>30</v>
      </c>
      <c r="M327" s="5">
        <v>14.3313492063492</v>
      </c>
      <c r="N327" s="5">
        <v>6</v>
      </c>
      <c r="O327" s="5">
        <v>82</v>
      </c>
      <c r="P327" s="5">
        <v>25</v>
      </c>
      <c r="Q327" s="5">
        <v>1029</v>
      </c>
      <c r="R327" s="5">
        <v>60</v>
      </c>
      <c r="S327" s="5">
        <v>1791</v>
      </c>
      <c r="T327" s="5">
        <v>3.3718391596123398</v>
      </c>
      <c r="U327" s="6">
        <v>2518</v>
      </c>
      <c r="V327" s="6">
        <v>1.1250992851469399</v>
      </c>
      <c r="W327" s="6">
        <v>101</v>
      </c>
      <c r="X327" s="7">
        <v>0.1158</v>
      </c>
      <c r="Y327" s="8">
        <v>110166</v>
      </c>
      <c r="Z327" s="8">
        <v>3204</v>
      </c>
      <c r="AA327" s="8">
        <v>31</v>
      </c>
      <c r="AB327" s="8">
        <v>15.9952847805788</v>
      </c>
      <c r="AC327" s="8">
        <v>6</v>
      </c>
      <c r="AD327" s="8">
        <v>120</v>
      </c>
      <c r="AE327" s="8">
        <v>25</v>
      </c>
      <c r="AF327" s="8">
        <v>1196</v>
      </c>
      <c r="AG327" s="8">
        <v>60</v>
      </c>
      <c r="AH327" s="8">
        <v>2008</v>
      </c>
      <c r="AI327" s="8">
        <v>3.44755663672577</v>
      </c>
      <c r="AJ327" s="6">
        <v>2688</v>
      </c>
      <c r="AK327" s="6">
        <v>1.19196428571428</v>
      </c>
      <c r="AL327" s="6">
        <v>108</v>
      </c>
      <c r="AM327">
        <v>0</v>
      </c>
      <c r="AN327">
        <v>28</v>
      </c>
      <c r="AO327" t="s">
        <v>648</v>
      </c>
      <c r="AP327">
        <v>0.266666666666666</v>
      </c>
      <c r="AQ327" t="s">
        <v>91</v>
      </c>
      <c r="AR327">
        <v>7.6190476190476197E-2</v>
      </c>
      <c r="AS327" t="s">
        <v>51</v>
      </c>
      <c r="AT327">
        <v>0.34285714285714203</v>
      </c>
      <c r="AU327">
        <v>325</v>
      </c>
      <c r="AV327">
        <v>347</v>
      </c>
      <c r="AW327">
        <v>18548</v>
      </c>
    </row>
    <row r="328" spans="1:49" x14ac:dyDescent="0.3">
      <c r="A328" s="8">
        <f t="shared" si="11"/>
        <v>115649</v>
      </c>
      <c r="B328" s="8">
        <f t="shared" si="12"/>
        <v>327</v>
      </c>
      <c r="C328" s="8">
        <f>IF(LEFT(E328,12)="National Tec",MAX($C$2:C327)+1,0)</f>
        <v>36</v>
      </c>
      <c r="D328" t="s">
        <v>283</v>
      </c>
      <c r="E328" t="s">
        <v>53</v>
      </c>
      <c r="F328" t="s">
        <v>48</v>
      </c>
      <c r="G328">
        <v>188</v>
      </c>
      <c r="H328">
        <v>1990</v>
      </c>
      <c r="I328">
        <v>2020</v>
      </c>
      <c r="J328" s="5">
        <v>115649</v>
      </c>
      <c r="K328" s="5">
        <v>2539</v>
      </c>
      <c r="L328" s="5">
        <v>27</v>
      </c>
      <c r="M328" s="5">
        <v>13.0535714285714</v>
      </c>
      <c r="N328" s="5">
        <v>8</v>
      </c>
      <c r="O328" s="5">
        <v>247</v>
      </c>
      <c r="P328" s="5">
        <v>43</v>
      </c>
      <c r="Q328" s="5">
        <v>682</v>
      </c>
      <c r="R328" s="5">
        <v>124</v>
      </c>
      <c r="S328" s="5">
        <v>1487</v>
      </c>
      <c r="T328" s="5">
        <v>3.36932696628475</v>
      </c>
      <c r="U328" s="6">
        <v>2341</v>
      </c>
      <c r="V328" s="6">
        <v>1.08457923964117</v>
      </c>
      <c r="W328" s="6">
        <v>140</v>
      </c>
      <c r="X328" s="7">
        <v>0.21490000000000001</v>
      </c>
      <c r="Y328" s="8">
        <v>104919</v>
      </c>
      <c r="Z328" s="8">
        <v>3234</v>
      </c>
      <c r="AA328" s="8">
        <v>31</v>
      </c>
      <c r="AB328" s="8">
        <v>14.286904761904699</v>
      </c>
      <c r="AC328" s="8">
        <v>8</v>
      </c>
      <c r="AD328" s="8">
        <v>293</v>
      </c>
      <c r="AE328" s="8">
        <v>43</v>
      </c>
      <c r="AF328" s="8">
        <v>856</v>
      </c>
      <c r="AG328" s="8">
        <v>124</v>
      </c>
      <c r="AH328" s="8">
        <v>1861</v>
      </c>
      <c r="AI328" s="8">
        <v>3.4667546410642398</v>
      </c>
      <c r="AJ328" s="6">
        <v>2689</v>
      </c>
      <c r="AK328" s="6">
        <v>1.2026775753068</v>
      </c>
      <c r="AL328" s="6">
        <v>157</v>
      </c>
      <c r="AM328">
        <v>7</v>
      </c>
      <c r="AN328">
        <v>38</v>
      </c>
      <c r="AO328" t="s">
        <v>234</v>
      </c>
      <c r="AP328">
        <v>0.35593220338983</v>
      </c>
      <c r="AQ328" t="s">
        <v>100</v>
      </c>
      <c r="AR328">
        <v>0.25423728813559299</v>
      </c>
      <c r="AS328" t="s">
        <v>56</v>
      </c>
      <c r="AT328">
        <v>0.42937853107344598</v>
      </c>
      <c r="AU328">
        <v>1397</v>
      </c>
      <c r="AV328">
        <v>1487</v>
      </c>
      <c r="AW328">
        <v>177931</v>
      </c>
    </row>
    <row r="329" spans="1:49" hidden="1" x14ac:dyDescent="0.3">
      <c r="A329" s="8">
        <f t="shared" si="11"/>
        <v>116996</v>
      </c>
      <c r="B329" s="8">
        <f t="shared" si="12"/>
        <v>328</v>
      </c>
      <c r="C329" s="8">
        <f>IF(LEFT(E329,12)="National Tec",MAX($C$2:C328)+1,0)</f>
        <v>0</v>
      </c>
      <c r="D329" t="s">
        <v>1069</v>
      </c>
      <c r="E329" t="s">
        <v>125</v>
      </c>
      <c r="F329" t="s">
        <v>48</v>
      </c>
      <c r="G329">
        <v>133</v>
      </c>
      <c r="H329">
        <v>1995</v>
      </c>
      <c r="I329">
        <v>2020</v>
      </c>
      <c r="J329" s="5">
        <v>116996</v>
      </c>
      <c r="K329" s="5">
        <v>5219</v>
      </c>
      <c r="L329" s="5">
        <v>42</v>
      </c>
      <c r="M329" s="5">
        <v>19.648412698412599</v>
      </c>
      <c r="N329" s="5">
        <v>2</v>
      </c>
      <c r="O329" s="5">
        <v>7</v>
      </c>
      <c r="P329" s="5">
        <v>32</v>
      </c>
      <c r="Q329" s="5">
        <v>1120</v>
      </c>
      <c r="R329" s="5">
        <v>61</v>
      </c>
      <c r="S329" s="5">
        <v>2077</v>
      </c>
      <c r="T329" s="5">
        <v>3.36476424103342</v>
      </c>
      <c r="U329" s="6">
        <v>4393</v>
      </c>
      <c r="V329" s="6">
        <v>1.18802640564534</v>
      </c>
      <c r="W329" s="6">
        <v>121</v>
      </c>
      <c r="X329" s="7">
        <v>9.1399999999999995E-2</v>
      </c>
      <c r="Y329" s="8">
        <v>129163</v>
      </c>
      <c r="Z329" s="8">
        <v>5744</v>
      </c>
      <c r="AA329" s="8">
        <v>44</v>
      </c>
      <c r="AB329" s="8">
        <v>20.398412698412699</v>
      </c>
      <c r="AC329" s="8">
        <v>2</v>
      </c>
      <c r="AD329" s="8">
        <v>7</v>
      </c>
      <c r="AE329" s="8">
        <v>32</v>
      </c>
      <c r="AF329" s="8">
        <v>1191</v>
      </c>
      <c r="AG329" s="8">
        <v>61</v>
      </c>
      <c r="AH329" s="8">
        <v>2234</v>
      </c>
      <c r="AI329" s="8">
        <v>3.3829976065710898</v>
      </c>
      <c r="AJ329" s="6">
        <v>4638</v>
      </c>
      <c r="AK329" s="6">
        <v>1.2384648555411799</v>
      </c>
      <c r="AL329" s="6">
        <v>122</v>
      </c>
      <c r="AM329">
        <v>0</v>
      </c>
      <c r="AN329">
        <v>87</v>
      </c>
      <c r="AO329" t="s">
        <v>279</v>
      </c>
      <c r="AP329">
        <v>0.68595041322313999</v>
      </c>
      <c r="AQ329" t="s">
        <v>87</v>
      </c>
      <c r="AR329">
        <v>0.132231404958677</v>
      </c>
      <c r="AS329" t="s">
        <v>88</v>
      </c>
      <c r="AT329">
        <v>0.95867768595041303</v>
      </c>
      <c r="AU329">
        <v>292</v>
      </c>
      <c r="AV329">
        <v>283</v>
      </c>
      <c r="AW329">
        <v>16581</v>
      </c>
    </row>
    <row r="330" spans="1:49" hidden="1" x14ac:dyDescent="0.3">
      <c r="A330" s="8">
        <f t="shared" si="11"/>
        <v>117088</v>
      </c>
      <c r="B330" s="8">
        <f t="shared" si="12"/>
        <v>329</v>
      </c>
      <c r="C330" s="8">
        <f>IF(LEFT(E330,12)="National Tec",MAX($C$2:C329)+1,0)</f>
        <v>0</v>
      </c>
      <c r="D330" t="s">
        <v>203</v>
      </c>
      <c r="E330" t="s">
        <v>125</v>
      </c>
      <c r="F330" t="s">
        <v>48</v>
      </c>
      <c r="G330">
        <v>48</v>
      </c>
      <c r="H330">
        <v>2004</v>
      </c>
      <c r="I330">
        <v>2020</v>
      </c>
      <c r="J330" s="5">
        <v>117088</v>
      </c>
      <c r="K330" s="5">
        <v>2782</v>
      </c>
      <c r="L330" s="5">
        <v>29</v>
      </c>
      <c r="M330" s="5">
        <v>13.094047619047601</v>
      </c>
      <c r="N330" s="5">
        <v>2</v>
      </c>
      <c r="O330" s="5">
        <v>48</v>
      </c>
      <c r="P330" s="5">
        <v>24</v>
      </c>
      <c r="Q330" s="5">
        <v>1964</v>
      </c>
      <c r="R330" s="5">
        <v>26</v>
      </c>
      <c r="S330" s="5">
        <v>1995</v>
      </c>
      <c r="T330" s="5">
        <v>3.3643971809095099</v>
      </c>
      <c r="U330" s="6">
        <v>2061</v>
      </c>
      <c r="V330" s="6">
        <v>1.3498301795245</v>
      </c>
      <c r="W330" s="6">
        <v>45</v>
      </c>
      <c r="X330" s="7">
        <v>0.1163</v>
      </c>
      <c r="Y330" s="8">
        <v>122104</v>
      </c>
      <c r="Z330" s="8">
        <v>3148</v>
      </c>
      <c r="AA330" s="8">
        <v>30</v>
      </c>
      <c r="AB330" s="8">
        <v>13.9035714285714</v>
      </c>
      <c r="AC330" s="8">
        <v>2</v>
      </c>
      <c r="AD330" s="8">
        <v>54</v>
      </c>
      <c r="AE330" s="8">
        <v>24</v>
      </c>
      <c r="AF330" s="8">
        <v>2204</v>
      </c>
      <c r="AG330" s="8">
        <v>26</v>
      </c>
      <c r="AH330" s="8">
        <v>2237</v>
      </c>
      <c r="AI330" s="8">
        <v>3.4058156464154101</v>
      </c>
      <c r="AJ330" s="6">
        <v>2187</v>
      </c>
      <c r="AK330" s="6">
        <v>1.43941472336534</v>
      </c>
      <c r="AL330" s="6">
        <v>46</v>
      </c>
      <c r="AM330">
        <v>0</v>
      </c>
      <c r="AN330">
        <v>13</v>
      </c>
      <c r="AO330" t="s">
        <v>73</v>
      </c>
      <c r="AP330">
        <v>0.72340425531914898</v>
      </c>
      <c r="AQ330" t="s">
        <v>54</v>
      </c>
      <c r="AR330">
        <v>0.10638297872340401</v>
      </c>
      <c r="AS330" t="s">
        <v>65</v>
      </c>
      <c r="AT330">
        <v>0.76595744680850997</v>
      </c>
      <c r="AU330">
        <v>467</v>
      </c>
      <c r="AV330">
        <v>449</v>
      </c>
      <c r="AW330">
        <v>32198</v>
      </c>
    </row>
    <row r="331" spans="1:49" hidden="1" x14ac:dyDescent="0.3">
      <c r="A331" s="8">
        <f t="shared" si="11"/>
        <v>117608</v>
      </c>
      <c r="B331" s="8">
        <f t="shared" si="12"/>
        <v>330</v>
      </c>
      <c r="C331" s="8">
        <f>IF(LEFT(E331,12)="National Tec",MAX($C$2:C330)+1,0)</f>
        <v>0</v>
      </c>
      <c r="D331" t="s">
        <v>1070</v>
      </c>
      <c r="E331" t="s">
        <v>112</v>
      </c>
      <c r="F331" t="s">
        <v>48</v>
      </c>
      <c r="G331">
        <v>358</v>
      </c>
      <c r="H331">
        <v>1965</v>
      </c>
      <c r="I331">
        <v>2019</v>
      </c>
      <c r="J331" s="5">
        <v>117608</v>
      </c>
      <c r="K331" s="5">
        <v>5816</v>
      </c>
      <c r="L331" s="5">
        <v>39</v>
      </c>
      <c r="M331" s="5">
        <v>14.5783152719225</v>
      </c>
      <c r="N331" s="5">
        <v>10</v>
      </c>
      <c r="O331" s="5">
        <v>23</v>
      </c>
      <c r="P331" s="5">
        <v>48</v>
      </c>
      <c r="Q331" s="5">
        <v>986</v>
      </c>
      <c r="R331" s="5">
        <v>119</v>
      </c>
      <c r="S331" s="5">
        <v>1632</v>
      </c>
      <c r="T331" s="5">
        <v>3.3625198424208298</v>
      </c>
      <c r="U331" s="6">
        <v>3681</v>
      </c>
      <c r="V331" s="6">
        <v>1.5800054333061599</v>
      </c>
      <c r="W331" s="6">
        <v>301</v>
      </c>
      <c r="X331" s="7">
        <v>0.4521</v>
      </c>
      <c r="Y331" s="8">
        <v>72394</v>
      </c>
      <c r="Z331" s="8">
        <v>10615</v>
      </c>
      <c r="AA331" s="8">
        <v>54</v>
      </c>
      <c r="AB331" s="8">
        <v>19.943358515272202</v>
      </c>
      <c r="AC331" s="8">
        <v>10</v>
      </c>
      <c r="AD331" s="8">
        <v>30</v>
      </c>
      <c r="AE331" s="8">
        <v>48</v>
      </c>
      <c r="AF331" s="8">
        <v>1511</v>
      </c>
      <c r="AG331" s="8">
        <v>119</v>
      </c>
      <c r="AH331" s="8">
        <v>2581</v>
      </c>
      <c r="AI331" s="8">
        <v>3.6070593665799602</v>
      </c>
      <c r="AJ331" s="6">
        <v>5034</v>
      </c>
      <c r="AK331" s="6">
        <v>2.1086611044894701</v>
      </c>
      <c r="AL331" s="6">
        <v>322</v>
      </c>
      <c r="AM331">
        <v>0</v>
      </c>
      <c r="AN331">
        <v>3</v>
      </c>
      <c r="AO331" t="s">
        <v>76</v>
      </c>
      <c r="AP331">
        <v>0.452282157676348</v>
      </c>
      <c r="AQ331" t="s">
        <v>297</v>
      </c>
      <c r="AR331">
        <v>0.30705394190871299</v>
      </c>
      <c r="AS331" t="s">
        <v>187</v>
      </c>
      <c r="AT331">
        <v>0.46058091286307001</v>
      </c>
      <c r="AU331">
        <v>1101</v>
      </c>
      <c r="AV331">
        <v>1757</v>
      </c>
      <c r="AW331">
        <v>54940</v>
      </c>
    </row>
    <row r="332" spans="1:49" hidden="1" x14ac:dyDescent="0.3">
      <c r="A332" s="8">
        <f t="shared" si="11"/>
        <v>117805</v>
      </c>
      <c r="B332" s="8">
        <f t="shared" si="12"/>
        <v>331</v>
      </c>
      <c r="C332" s="8">
        <f>IF(LEFT(E332,12)="National Tec",MAX($C$2:C331)+1,0)</f>
        <v>0</v>
      </c>
      <c r="D332" t="s">
        <v>435</v>
      </c>
      <c r="E332" t="s">
        <v>71</v>
      </c>
      <c r="F332" t="s">
        <v>48</v>
      </c>
      <c r="G332">
        <v>145</v>
      </c>
      <c r="H332">
        <v>1982</v>
      </c>
      <c r="I332">
        <v>2020</v>
      </c>
      <c r="J332" s="5">
        <v>117805</v>
      </c>
      <c r="K332" s="5">
        <v>2189</v>
      </c>
      <c r="L332" s="5">
        <v>28</v>
      </c>
      <c r="M332" s="5">
        <v>15.3666666666666</v>
      </c>
      <c r="N332" s="5">
        <v>17</v>
      </c>
      <c r="O332" s="5">
        <v>128</v>
      </c>
      <c r="P332" s="5">
        <v>53</v>
      </c>
      <c r="Q332" s="5">
        <v>827</v>
      </c>
      <c r="R332" s="5">
        <v>114</v>
      </c>
      <c r="S332" s="5">
        <v>1573</v>
      </c>
      <c r="T332" s="5">
        <v>3.3618839467853698</v>
      </c>
      <c r="U332" s="6">
        <v>1800</v>
      </c>
      <c r="V332" s="6">
        <v>1.21611111111111</v>
      </c>
      <c r="W332" s="6">
        <v>101</v>
      </c>
      <c r="X332" s="7">
        <v>0.1764</v>
      </c>
      <c r="Y332" s="8">
        <v>105967</v>
      </c>
      <c r="Z332" s="8">
        <v>2658</v>
      </c>
      <c r="AA332" s="8">
        <v>32</v>
      </c>
      <c r="AB332" s="8">
        <v>17.061111111111099</v>
      </c>
      <c r="AC332" s="8">
        <v>17</v>
      </c>
      <c r="AD332" s="8">
        <v>178</v>
      </c>
      <c r="AE332" s="8">
        <v>53</v>
      </c>
      <c r="AF332" s="8">
        <v>981</v>
      </c>
      <c r="AG332" s="8">
        <v>114</v>
      </c>
      <c r="AH332" s="8">
        <v>1894</v>
      </c>
      <c r="AI332" s="8">
        <v>3.4629255251129099</v>
      </c>
      <c r="AJ332" s="6">
        <v>1993</v>
      </c>
      <c r="AK332" s="6">
        <v>1.333667837431</v>
      </c>
      <c r="AL332" s="6">
        <v>114</v>
      </c>
      <c r="AM332">
        <v>0</v>
      </c>
      <c r="AN332">
        <v>38</v>
      </c>
      <c r="AO332" t="s">
        <v>79</v>
      </c>
      <c r="AP332">
        <v>0.45384615384615301</v>
      </c>
      <c r="AQ332" t="s">
        <v>67</v>
      </c>
      <c r="AR332">
        <v>0.36923076923076897</v>
      </c>
      <c r="AS332" t="s">
        <v>69</v>
      </c>
      <c r="AT332">
        <v>0.47692307692307601</v>
      </c>
      <c r="AU332">
        <v>169</v>
      </c>
      <c r="AV332">
        <v>177</v>
      </c>
      <c r="AW332">
        <v>42054</v>
      </c>
    </row>
    <row r="333" spans="1:49" x14ac:dyDescent="0.3">
      <c r="A333" s="8">
        <f t="shared" si="11"/>
        <v>117919</v>
      </c>
      <c r="B333" s="8">
        <f t="shared" si="12"/>
        <v>332</v>
      </c>
      <c r="C333" s="8">
        <f>IF(LEFT(E333,12)="National Tec",MAX($C$2:C332)+1,0)</f>
        <v>37</v>
      </c>
      <c r="D333" t="s">
        <v>387</v>
      </c>
      <c r="E333" t="s">
        <v>53</v>
      </c>
      <c r="F333" t="s">
        <v>48</v>
      </c>
      <c r="G333">
        <v>102</v>
      </c>
      <c r="H333">
        <v>1984</v>
      </c>
      <c r="I333">
        <v>2019</v>
      </c>
      <c r="J333" s="5">
        <v>117919</v>
      </c>
      <c r="K333" s="5">
        <v>1737</v>
      </c>
      <c r="L333" s="5">
        <v>25</v>
      </c>
      <c r="M333" s="5">
        <v>15.4761904761904</v>
      </c>
      <c r="N333" s="5">
        <v>15</v>
      </c>
      <c r="O333" s="5">
        <v>257</v>
      </c>
      <c r="P333" s="5">
        <v>44</v>
      </c>
      <c r="Q333" s="5">
        <v>793</v>
      </c>
      <c r="R333" s="5">
        <v>80</v>
      </c>
      <c r="S333" s="5">
        <v>1251</v>
      </c>
      <c r="T333" s="5">
        <v>3.3615271785226501</v>
      </c>
      <c r="U333" s="6">
        <v>1266</v>
      </c>
      <c r="V333" s="6">
        <v>1.3720379146919399</v>
      </c>
      <c r="W333" s="6">
        <v>79</v>
      </c>
      <c r="X333" s="7">
        <v>0.1147</v>
      </c>
      <c r="Y333" s="8">
        <v>119017</v>
      </c>
      <c r="Z333" s="8">
        <v>1962</v>
      </c>
      <c r="AA333" s="8">
        <v>26</v>
      </c>
      <c r="AB333" s="8">
        <v>17.3095238095238</v>
      </c>
      <c r="AC333" s="8">
        <v>15</v>
      </c>
      <c r="AD333" s="8">
        <v>286</v>
      </c>
      <c r="AE333" s="8">
        <v>44</v>
      </c>
      <c r="AF333" s="8">
        <v>903</v>
      </c>
      <c r="AG333" s="8">
        <v>80</v>
      </c>
      <c r="AH333" s="8">
        <v>1431</v>
      </c>
      <c r="AI333" s="8">
        <v>3.4163645597924401</v>
      </c>
      <c r="AJ333" s="6">
        <v>1343</v>
      </c>
      <c r="AK333" s="6">
        <v>1.46090841399851</v>
      </c>
      <c r="AL333" s="6">
        <v>81</v>
      </c>
      <c r="AM333">
        <v>1</v>
      </c>
      <c r="AN333">
        <v>16</v>
      </c>
      <c r="AO333" t="s">
        <v>54</v>
      </c>
      <c r="AP333">
        <v>0.74117647058823499</v>
      </c>
      <c r="AQ333" t="s">
        <v>55</v>
      </c>
      <c r="AR333">
        <v>0.16470588235294101</v>
      </c>
      <c r="AS333" t="s">
        <v>56</v>
      </c>
      <c r="AT333">
        <v>0.752941176470588</v>
      </c>
      <c r="AU333">
        <v>1326</v>
      </c>
      <c r="AV333">
        <v>1297</v>
      </c>
      <c r="AW333">
        <v>186014</v>
      </c>
    </row>
    <row r="334" spans="1:49" hidden="1" x14ac:dyDescent="0.3">
      <c r="A334" s="8">
        <f t="shared" si="11"/>
        <v>118015</v>
      </c>
      <c r="B334" s="8">
        <f t="shared" si="12"/>
        <v>333</v>
      </c>
      <c r="C334" s="8">
        <f>IF(LEFT(E334,12)="National Tec",MAX($C$2:C333)+1,0)</f>
        <v>0</v>
      </c>
      <c r="D334" t="s">
        <v>474</v>
      </c>
      <c r="E334" t="s">
        <v>475</v>
      </c>
      <c r="F334" t="s">
        <v>48</v>
      </c>
      <c r="G334">
        <v>56</v>
      </c>
      <c r="H334">
        <v>1993</v>
      </c>
      <c r="I334">
        <v>2018</v>
      </c>
      <c r="J334" s="5">
        <v>118015</v>
      </c>
      <c r="K334" s="5">
        <v>2338</v>
      </c>
      <c r="L334" s="5">
        <v>24</v>
      </c>
      <c r="M334" s="5">
        <v>11.1380341880341</v>
      </c>
      <c r="N334" s="5">
        <v>5</v>
      </c>
      <c r="O334" s="5">
        <v>192</v>
      </c>
      <c r="P334" s="5">
        <v>27</v>
      </c>
      <c r="Q334" s="5">
        <v>1289</v>
      </c>
      <c r="R334" s="5">
        <v>38</v>
      </c>
      <c r="S334" s="5">
        <v>1865</v>
      </c>
      <c r="T334" s="5">
        <v>3.36114766292817</v>
      </c>
      <c r="U334" s="6">
        <v>1974</v>
      </c>
      <c r="V334" s="6">
        <v>1.1843971631205601</v>
      </c>
      <c r="W334" s="6">
        <v>52</v>
      </c>
      <c r="X334" s="7">
        <v>8.6699999999999999E-2</v>
      </c>
      <c r="Y334" s="8">
        <v>130333</v>
      </c>
      <c r="Z334" s="8">
        <v>2560</v>
      </c>
      <c r="AA334" s="8">
        <v>24</v>
      </c>
      <c r="AB334" s="8">
        <v>11.8880341880341</v>
      </c>
      <c r="AC334" s="8">
        <v>5</v>
      </c>
      <c r="AD334" s="8">
        <v>196</v>
      </c>
      <c r="AE334" s="8">
        <v>27</v>
      </c>
      <c r="AF334" s="8">
        <v>1352</v>
      </c>
      <c r="AG334" s="8">
        <v>38</v>
      </c>
      <c r="AH334" s="8">
        <v>2015</v>
      </c>
      <c r="AI334" s="8">
        <v>3.3791821764381398</v>
      </c>
      <c r="AJ334" s="6">
        <v>2118</v>
      </c>
      <c r="AK334" s="6">
        <v>1.2086874409820501</v>
      </c>
      <c r="AL334" s="6">
        <v>53</v>
      </c>
      <c r="AM334">
        <v>0</v>
      </c>
      <c r="AN334">
        <v>59</v>
      </c>
      <c r="AO334" t="s">
        <v>227</v>
      </c>
      <c r="AP334">
        <v>0.51020408163265296</v>
      </c>
      <c r="AQ334" t="s">
        <v>197</v>
      </c>
      <c r="AR334">
        <v>0.265306122448979</v>
      </c>
      <c r="AS334" t="s">
        <v>191</v>
      </c>
      <c r="AT334">
        <v>0.51020408163265296</v>
      </c>
      <c r="AU334">
        <v>1827</v>
      </c>
      <c r="AV334">
        <v>1640</v>
      </c>
      <c r="AW334">
        <v>113961</v>
      </c>
    </row>
    <row r="335" spans="1:49" hidden="1" x14ac:dyDescent="0.3">
      <c r="A335" s="8">
        <f t="shared" si="11"/>
        <v>118280</v>
      </c>
      <c r="B335" s="8">
        <f t="shared" si="12"/>
        <v>334</v>
      </c>
      <c r="C335" s="8">
        <f>IF(LEFT(E335,12)="National Tec",MAX($C$2:C334)+1,0)</f>
        <v>0</v>
      </c>
      <c r="D335" t="s">
        <v>820</v>
      </c>
      <c r="E335" t="s">
        <v>62</v>
      </c>
      <c r="F335" t="s">
        <v>48</v>
      </c>
      <c r="G335">
        <v>82</v>
      </c>
      <c r="H335">
        <v>1976</v>
      </c>
      <c r="I335">
        <v>2015</v>
      </c>
      <c r="J335" s="5">
        <v>118280</v>
      </c>
      <c r="K335" s="5">
        <v>1614</v>
      </c>
      <c r="L335" s="5">
        <v>21</v>
      </c>
      <c r="M335" s="5">
        <v>15.9166666666666</v>
      </c>
      <c r="N335" s="5">
        <v>16</v>
      </c>
      <c r="O335" s="5">
        <v>336</v>
      </c>
      <c r="P335" s="5">
        <v>31</v>
      </c>
      <c r="Q335" s="5">
        <v>694</v>
      </c>
      <c r="R335" s="5">
        <v>76</v>
      </c>
      <c r="S335" s="5">
        <v>1548</v>
      </c>
      <c r="T335" s="5">
        <v>3.3602470233050101</v>
      </c>
      <c r="U335" s="6">
        <v>1351</v>
      </c>
      <c r="V335" s="6">
        <v>1.1946706143597301</v>
      </c>
      <c r="W335" s="6">
        <v>70</v>
      </c>
      <c r="X335" s="7">
        <v>9.3299999999999994E-2</v>
      </c>
      <c r="Y335" s="8">
        <v>125930</v>
      </c>
      <c r="Z335" s="8">
        <v>1780</v>
      </c>
      <c r="AA335" s="8">
        <v>22</v>
      </c>
      <c r="AB335" s="8">
        <v>16.75</v>
      </c>
      <c r="AC335" s="8">
        <v>16</v>
      </c>
      <c r="AD335" s="8">
        <v>356</v>
      </c>
      <c r="AE335" s="8">
        <v>31</v>
      </c>
      <c r="AF335" s="8">
        <v>767</v>
      </c>
      <c r="AG335" s="8">
        <v>76</v>
      </c>
      <c r="AH335" s="8">
        <v>1708</v>
      </c>
      <c r="AI335" s="8">
        <v>3.3930756462010701</v>
      </c>
      <c r="AJ335" s="6">
        <v>1411</v>
      </c>
      <c r="AK335" s="6">
        <v>1.2615166548547101</v>
      </c>
      <c r="AL335" s="6">
        <v>71</v>
      </c>
      <c r="AM335">
        <v>0</v>
      </c>
      <c r="AN335">
        <v>6</v>
      </c>
      <c r="AO335" t="s">
        <v>100</v>
      </c>
      <c r="AP335">
        <v>0.42857142857142799</v>
      </c>
      <c r="AQ335" t="s">
        <v>357</v>
      </c>
      <c r="AR335">
        <v>0.25714285714285701</v>
      </c>
      <c r="AS335" t="s">
        <v>85</v>
      </c>
      <c r="AT335">
        <v>0.94285714285714195</v>
      </c>
      <c r="AU335">
        <v>3561</v>
      </c>
      <c r="AV335">
        <v>3131</v>
      </c>
      <c r="AW335">
        <v>224856</v>
      </c>
    </row>
    <row r="336" spans="1:49" hidden="1" x14ac:dyDescent="0.3">
      <c r="A336" s="8">
        <f t="shared" si="11"/>
        <v>118520</v>
      </c>
      <c r="B336" s="8">
        <f t="shared" si="12"/>
        <v>335</v>
      </c>
      <c r="C336" s="8">
        <f>IF(LEFT(E336,12)="National Tec",MAX($C$2:C335)+1,0)</f>
        <v>0</v>
      </c>
      <c r="D336" t="s">
        <v>1071</v>
      </c>
      <c r="E336" t="s">
        <v>47</v>
      </c>
      <c r="F336" t="s">
        <v>48</v>
      </c>
      <c r="G336">
        <v>163</v>
      </c>
      <c r="H336">
        <v>1986</v>
      </c>
      <c r="I336">
        <v>2020</v>
      </c>
      <c r="J336" s="5">
        <v>118520</v>
      </c>
      <c r="K336" s="5">
        <v>2867</v>
      </c>
      <c r="L336" s="5">
        <v>28</v>
      </c>
      <c r="M336" s="5">
        <v>14.8059884559884</v>
      </c>
      <c r="N336" s="5">
        <v>4</v>
      </c>
      <c r="O336" s="5">
        <v>111</v>
      </c>
      <c r="P336" s="5">
        <v>29</v>
      </c>
      <c r="Q336" s="5">
        <v>542</v>
      </c>
      <c r="R336" s="5">
        <v>117</v>
      </c>
      <c r="S336" s="5">
        <v>2279</v>
      </c>
      <c r="T336" s="5">
        <v>3.3594262728840101</v>
      </c>
      <c r="U336" s="6">
        <v>2304</v>
      </c>
      <c r="V336" s="6">
        <v>1.24435763888888</v>
      </c>
      <c r="W336" s="6">
        <v>142</v>
      </c>
      <c r="X336" s="7">
        <v>0.30020000000000002</v>
      </c>
      <c r="Y336" s="8">
        <v>88352</v>
      </c>
      <c r="Z336" s="8">
        <v>4097</v>
      </c>
      <c r="AA336" s="8">
        <v>36</v>
      </c>
      <c r="AB336" s="8">
        <v>17.457972582972499</v>
      </c>
      <c r="AC336" s="8">
        <v>4</v>
      </c>
      <c r="AD336" s="8">
        <v>140</v>
      </c>
      <c r="AE336" s="8">
        <v>29</v>
      </c>
      <c r="AF336" s="8">
        <v>856</v>
      </c>
      <c r="AG336" s="8">
        <v>117</v>
      </c>
      <c r="AH336" s="8">
        <v>3196</v>
      </c>
      <c r="AI336" s="8">
        <v>3.5331450367417099</v>
      </c>
      <c r="AJ336" s="6">
        <v>2590</v>
      </c>
      <c r="AK336" s="6">
        <v>1.58185328185328</v>
      </c>
      <c r="AL336" s="6">
        <v>152</v>
      </c>
      <c r="AM336">
        <v>0</v>
      </c>
      <c r="AN336">
        <v>15</v>
      </c>
      <c r="AO336" t="s">
        <v>406</v>
      </c>
      <c r="AP336">
        <v>0.34782608695652101</v>
      </c>
      <c r="AQ336" t="s">
        <v>110</v>
      </c>
      <c r="AR336">
        <v>0.28985507246376802</v>
      </c>
      <c r="AS336" t="s">
        <v>65</v>
      </c>
      <c r="AT336">
        <v>0.71739130434782605</v>
      </c>
      <c r="AU336">
        <v>1687</v>
      </c>
      <c r="AV336">
        <v>2088</v>
      </c>
      <c r="AW336">
        <v>111388</v>
      </c>
    </row>
    <row r="337" spans="1:49" x14ac:dyDescent="0.3">
      <c r="A337" s="8">
        <f t="shared" si="11"/>
        <v>118847</v>
      </c>
      <c r="B337" s="8">
        <f t="shared" si="12"/>
        <v>336</v>
      </c>
      <c r="C337" s="8">
        <f>IF(LEFT(E337,12)="National Tec",MAX($C$2:C336)+1,0)</f>
        <v>38</v>
      </c>
      <c r="D337" t="s">
        <v>966</v>
      </c>
      <c r="E337" t="s">
        <v>53</v>
      </c>
      <c r="F337" t="s">
        <v>48</v>
      </c>
      <c r="G337">
        <v>71</v>
      </c>
      <c r="H337">
        <v>1958</v>
      </c>
      <c r="I337">
        <v>2017</v>
      </c>
      <c r="J337" s="5">
        <v>118847</v>
      </c>
      <c r="K337" s="5">
        <v>2398</v>
      </c>
      <c r="L337" s="5">
        <v>25</v>
      </c>
      <c r="M337" s="5">
        <v>14.2083333333333</v>
      </c>
      <c r="N337" s="5">
        <v>3</v>
      </c>
      <c r="O337" s="5">
        <v>201</v>
      </c>
      <c r="P337" s="5">
        <v>28</v>
      </c>
      <c r="Q337" s="5">
        <v>476</v>
      </c>
      <c r="R337" s="5">
        <v>69</v>
      </c>
      <c r="S337" s="5">
        <v>2334</v>
      </c>
      <c r="T337" s="5">
        <v>3.3583320448163398</v>
      </c>
      <c r="U337" s="6">
        <v>1965</v>
      </c>
      <c r="V337" s="6">
        <v>1.22035623409669</v>
      </c>
      <c r="W337" s="6">
        <v>53</v>
      </c>
      <c r="X337" s="7">
        <v>4.2299999999999997E-2</v>
      </c>
      <c r="Y337" s="8">
        <v>136550</v>
      </c>
      <c r="Z337" s="8">
        <v>2504</v>
      </c>
      <c r="AA337" s="8">
        <v>25</v>
      </c>
      <c r="AB337" s="8">
        <v>14.5416666666666</v>
      </c>
      <c r="AC337" s="8">
        <v>3</v>
      </c>
      <c r="AD337" s="8">
        <v>205</v>
      </c>
      <c r="AE337" s="8">
        <v>28</v>
      </c>
      <c r="AF337" s="8">
        <v>491</v>
      </c>
      <c r="AG337" s="8">
        <v>69</v>
      </c>
      <c r="AH337" s="8">
        <v>2438</v>
      </c>
      <c r="AI337" s="8">
        <v>3.3599326063038499</v>
      </c>
      <c r="AJ337" s="6">
        <v>2000</v>
      </c>
      <c r="AK337" s="6">
        <v>1.252</v>
      </c>
      <c r="AL337" s="6">
        <v>54</v>
      </c>
      <c r="AM337">
        <v>0</v>
      </c>
      <c r="AN337">
        <v>30</v>
      </c>
      <c r="AO337" t="s">
        <v>95</v>
      </c>
      <c r="AP337">
        <v>0.8</v>
      </c>
      <c r="AQ337" t="s">
        <v>84</v>
      </c>
      <c r="AR337">
        <v>0.133333333333333</v>
      </c>
      <c r="AS337" t="s">
        <v>97</v>
      </c>
      <c r="AT337">
        <v>0.8</v>
      </c>
      <c r="AU337">
        <v>570</v>
      </c>
      <c r="AV337">
        <v>500</v>
      </c>
      <c r="AW337">
        <v>48453</v>
      </c>
    </row>
    <row r="338" spans="1:49" hidden="1" x14ac:dyDescent="0.3">
      <c r="A338" s="8">
        <f t="shared" si="11"/>
        <v>119044</v>
      </c>
      <c r="B338" s="8">
        <f t="shared" si="12"/>
        <v>337</v>
      </c>
      <c r="C338" s="8">
        <f>IF(LEFT(E338,12)="National Tec",MAX($C$2:C337)+1,0)</f>
        <v>0</v>
      </c>
      <c r="D338" t="s">
        <v>1072</v>
      </c>
      <c r="E338" t="s">
        <v>78</v>
      </c>
      <c r="F338" t="s">
        <v>48</v>
      </c>
      <c r="G338">
        <v>54</v>
      </c>
      <c r="H338">
        <v>1983</v>
      </c>
      <c r="I338">
        <v>2017</v>
      </c>
      <c r="J338" s="5">
        <v>119044</v>
      </c>
      <c r="K338" s="5">
        <v>1920</v>
      </c>
      <c r="L338" s="5">
        <v>22</v>
      </c>
      <c r="M338" s="5">
        <v>13.5</v>
      </c>
      <c r="N338" s="5">
        <v>4</v>
      </c>
      <c r="O338" s="5">
        <v>258</v>
      </c>
      <c r="P338" s="5">
        <v>12</v>
      </c>
      <c r="Q338" s="5">
        <v>862</v>
      </c>
      <c r="R338" s="5">
        <v>48</v>
      </c>
      <c r="S338" s="5">
        <v>1809</v>
      </c>
      <c r="T338" s="5">
        <v>3.3575769273477798</v>
      </c>
      <c r="U338" s="6">
        <v>1342</v>
      </c>
      <c r="V338" s="6">
        <v>1.43070044709388</v>
      </c>
      <c r="W338" s="6">
        <v>42</v>
      </c>
      <c r="X338" s="7">
        <v>7.5999999999999998E-2</v>
      </c>
      <c r="Y338" s="8">
        <v>130245</v>
      </c>
      <c r="Z338" s="8">
        <v>2078</v>
      </c>
      <c r="AA338" s="8">
        <v>24</v>
      </c>
      <c r="AB338" s="8">
        <v>13.5</v>
      </c>
      <c r="AC338" s="8">
        <v>4</v>
      </c>
      <c r="AD338" s="8">
        <v>265</v>
      </c>
      <c r="AE338" s="8">
        <v>12</v>
      </c>
      <c r="AF338" s="8">
        <v>928</v>
      </c>
      <c r="AG338" s="8">
        <v>48</v>
      </c>
      <c r="AH338" s="8">
        <v>1957</v>
      </c>
      <c r="AI338" s="8">
        <v>3.3794969400724502</v>
      </c>
      <c r="AJ338" s="6">
        <v>1388</v>
      </c>
      <c r="AK338" s="6">
        <v>1.4971181556195901</v>
      </c>
      <c r="AL338" s="6">
        <v>44</v>
      </c>
      <c r="AM338">
        <v>0</v>
      </c>
      <c r="AN338">
        <v>67</v>
      </c>
      <c r="AO338" t="s">
        <v>232</v>
      </c>
      <c r="AP338">
        <v>0.26315789473684198</v>
      </c>
      <c r="AQ338" t="s">
        <v>108</v>
      </c>
      <c r="AR338">
        <v>0.26315789473684198</v>
      </c>
      <c r="AS338" t="s">
        <v>69</v>
      </c>
      <c r="AT338">
        <v>0.28947368421052599</v>
      </c>
      <c r="AU338">
        <v>334</v>
      </c>
      <c r="AV338">
        <v>276</v>
      </c>
      <c r="AW338">
        <v>15805</v>
      </c>
    </row>
    <row r="339" spans="1:49" s="10" customFormat="1" x14ac:dyDescent="0.3">
      <c r="A339" s="9">
        <f t="shared" si="11"/>
        <v>120223</v>
      </c>
      <c r="B339" s="9">
        <f t="shared" si="12"/>
        <v>338</v>
      </c>
      <c r="C339" s="9">
        <f>IF(LEFT(E339,12)="National Tec",MAX($C$2:C338)+1,0)</f>
        <v>39</v>
      </c>
      <c r="D339" s="10" t="s">
        <v>364</v>
      </c>
      <c r="E339" s="10" t="s">
        <v>53</v>
      </c>
      <c r="F339" s="10" t="s">
        <v>48</v>
      </c>
      <c r="G339" s="10">
        <v>148</v>
      </c>
      <c r="H339" s="10">
        <v>1996</v>
      </c>
      <c r="I339" s="10">
        <v>2020</v>
      </c>
      <c r="J339" s="11">
        <v>120223</v>
      </c>
      <c r="K339" s="11">
        <v>2211</v>
      </c>
      <c r="L339" s="11">
        <v>25</v>
      </c>
      <c r="M339" s="11">
        <v>16.7</v>
      </c>
      <c r="N339" s="11">
        <v>9</v>
      </c>
      <c r="O339" s="11">
        <v>141</v>
      </c>
      <c r="P339" s="11">
        <v>52</v>
      </c>
      <c r="Q339" s="11">
        <v>770</v>
      </c>
      <c r="R339" s="11">
        <v>92</v>
      </c>
      <c r="S339" s="11">
        <v>1420</v>
      </c>
      <c r="T339" s="11">
        <v>3.3536403260532999</v>
      </c>
      <c r="U339" s="12">
        <v>1766</v>
      </c>
      <c r="V339" s="12">
        <v>1.25198187995469</v>
      </c>
      <c r="W339" s="12">
        <v>105</v>
      </c>
      <c r="X339" s="13">
        <v>0.17780000000000001</v>
      </c>
      <c r="Y339" s="9">
        <v>99966</v>
      </c>
      <c r="Z339" s="9">
        <v>2689</v>
      </c>
      <c r="AA339" s="9">
        <v>30</v>
      </c>
      <c r="AB339" s="9">
        <v>19.6999999999999</v>
      </c>
      <c r="AC339" s="9">
        <v>9</v>
      </c>
      <c r="AD339" s="9">
        <v>192</v>
      </c>
      <c r="AE339" s="9">
        <v>52</v>
      </c>
      <c r="AF339" s="9">
        <v>1021</v>
      </c>
      <c r="AG339" s="9">
        <v>92</v>
      </c>
      <c r="AH339" s="9">
        <v>1775</v>
      </c>
      <c r="AI339" s="9">
        <v>3.4857691759217699</v>
      </c>
      <c r="AJ339" s="12">
        <v>1917</v>
      </c>
      <c r="AK339" s="12">
        <v>1.40271257172665</v>
      </c>
      <c r="AL339" s="12">
        <v>110</v>
      </c>
      <c r="AM339" s="10">
        <v>0</v>
      </c>
      <c r="AN339" s="10">
        <v>27</v>
      </c>
      <c r="AO339" s="10" t="s">
        <v>232</v>
      </c>
      <c r="AP339" s="10">
        <v>0.34146341463414598</v>
      </c>
      <c r="AQ339" s="10" t="s">
        <v>79</v>
      </c>
      <c r="AR339" s="10">
        <v>0.24390243902438999</v>
      </c>
      <c r="AS339" s="10" t="s">
        <v>69</v>
      </c>
      <c r="AT339" s="10">
        <v>0.34959349593495898</v>
      </c>
      <c r="AU339" s="10">
        <v>244</v>
      </c>
      <c r="AV339" s="10">
        <v>277</v>
      </c>
      <c r="AW339" s="10">
        <v>15805</v>
      </c>
    </row>
    <row r="340" spans="1:49" hidden="1" x14ac:dyDescent="0.3">
      <c r="A340" s="8">
        <f t="shared" si="11"/>
        <v>120595</v>
      </c>
      <c r="B340" s="8">
        <f t="shared" si="12"/>
        <v>339</v>
      </c>
      <c r="C340" s="8">
        <f>IF(LEFT(E340,12)="National Tec",MAX($C$2:C339)+1,0)</f>
        <v>0</v>
      </c>
      <c r="D340" t="s">
        <v>668</v>
      </c>
      <c r="E340" t="s">
        <v>122</v>
      </c>
      <c r="F340" t="s">
        <v>48</v>
      </c>
      <c r="G340">
        <v>234</v>
      </c>
      <c r="H340">
        <v>1982</v>
      </c>
      <c r="I340">
        <v>2020</v>
      </c>
      <c r="J340" s="5">
        <v>120595</v>
      </c>
      <c r="K340" s="5">
        <v>6936</v>
      </c>
      <c r="L340" s="5">
        <v>47</v>
      </c>
      <c r="M340" s="5">
        <v>23.977380952380901</v>
      </c>
      <c r="N340" s="5">
        <v>7</v>
      </c>
      <c r="O340" s="5">
        <v>14</v>
      </c>
      <c r="P340" s="5">
        <v>15</v>
      </c>
      <c r="Q340" s="5">
        <v>71</v>
      </c>
      <c r="R340" s="5">
        <v>193</v>
      </c>
      <c r="S340" s="5">
        <v>5416</v>
      </c>
      <c r="T340" s="5">
        <v>3.35230168323239</v>
      </c>
      <c r="U340" s="6">
        <v>5064</v>
      </c>
      <c r="V340" s="6">
        <v>1.3696682464454899</v>
      </c>
      <c r="W340" s="6">
        <v>206</v>
      </c>
      <c r="X340" s="7">
        <v>8.7099999999999997E-2</v>
      </c>
      <c r="Y340" s="8">
        <v>126918</v>
      </c>
      <c r="Z340" s="8">
        <v>7598</v>
      </c>
      <c r="AA340" s="8">
        <v>50</v>
      </c>
      <c r="AB340" s="8">
        <v>24.977380952380901</v>
      </c>
      <c r="AC340" s="8">
        <v>7</v>
      </c>
      <c r="AD340" s="8">
        <v>16</v>
      </c>
      <c r="AE340" s="8">
        <v>15</v>
      </c>
      <c r="AF340" s="8">
        <v>80</v>
      </c>
      <c r="AG340" s="8">
        <v>193</v>
      </c>
      <c r="AH340" s="8">
        <v>5954</v>
      </c>
      <c r="AI340" s="8">
        <v>3.3899835887877501</v>
      </c>
      <c r="AJ340" s="6">
        <v>5328</v>
      </c>
      <c r="AK340" s="6">
        <v>1.42605105105105</v>
      </c>
      <c r="AL340" s="6">
        <v>209</v>
      </c>
      <c r="AM340">
        <v>0</v>
      </c>
      <c r="AN340">
        <v>109</v>
      </c>
      <c r="AO340" t="s">
        <v>95</v>
      </c>
      <c r="AP340">
        <v>0.54494382022471899</v>
      </c>
      <c r="AQ340" t="s">
        <v>183</v>
      </c>
      <c r="AR340">
        <v>0.112359550561797</v>
      </c>
      <c r="AS340" t="s">
        <v>97</v>
      </c>
      <c r="AT340">
        <v>0.60674157303370702</v>
      </c>
      <c r="AU340">
        <v>521</v>
      </c>
      <c r="AV340">
        <v>506</v>
      </c>
      <c r="AW340">
        <v>48453</v>
      </c>
    </row>
    <row r="341" spans="1:49" hidden="1" x14ac:dyDescent="0.3">
      <c r="A341" s="8">
        <f t="shared" si="11"/>
        <v>120796</v>
      </c>
      <c r="B341" s="8">
        <f t="shared" si="12"/>
        <v>340</v>
      </c>
      <c r="C341" s="8">
        <f>IF(LEFT(E341,12)="National Tec",MAX($C$2:C340)+1,0)</f>
        <v>0</v>
      </c>
      <c r="D341" t="s">
        <v>1073</v>
      </c>
      <c r="E341" t="s">
        <v>379</v>
      </c>
      <c r="F341" t="s">
        <v>48</v>
      </c>
      <c r="G341">
        <v>111</v>
      </c>
      <c r="H341">
        <v>1991</v>
      </c>
      <c r="I341">
        <v>2020</v>
      </c>
      <c r="J341" s="5">
        <v>120796</v>
      </c>
      <c r="K341" s="5">
        <v>3701</v>
      </c>
      <c r="L341" s="5">
        <v>25</v>
      </c>
      <c r="M341" s="5">
        <v>11.857178932178901</v>
      </c>
      <c r="N341" s="5">
        <v>3</v>
      </c>
      <c r="O341" s="5">
        <v>156</v>
      </c>
      <c r="P341" s="5">
        <v>22</v>
      </c>
      <c r="Q341" s="5">
        <v>547</v>
      </c>
      <c r="R341" s="5">
        <v>55</v>
      </c>
      <c r="S341" s="5">
        <v>2464</v>
      </c>
      <c r="T341" s="5">
        <v>3.3516204760272799</v>
      </c>
      <c r="U341" s="6">
        <v>3116</v>
      </c>
      <c r="V341" s="6">
        <v>1.1877406931964001</v>
      </c>
      <c r="W341" s="6">
        <v>91</v>
      </c>
      <c r="X341" s="7">
        <v>0.1351</v>
      </c>
      <c r="Y341" s="8">
        <v>120361</v>
      </c>
      <c r="Z341" s="8">
        <v>4279</v>
      </c>
      <c r="AA341" s="8">
        <v>28</v>
      </c>
      <c r="AB341" s="8">
        <v>12.8674353424353</v>
      </c>
      <c r="AC341" s="8">
        <v>3</v>
      </c>
      <c r="AD341" s="8">
        <v>161</v>
      </c>
      <c r="AE341" s="8">
        <v>22</v>
      </c>
      <c r="AF341" s="8">
        <v>665</v>
      </c>
      <c r="AG341" s="8">
        <v>55</v>
      </c>
      <c r="AH341" s="8">
        <v>2744</v>
      </c>
      <c r="AI341" s="8">
        <v>3.41174518636429</v>
      </c>
      <c r="AJ341" s="6">
        <v>3396</v>
      </c>
      <c r="AK341" s="6">
        <v>1.2600117785630101</v>
      </c>
      <c r="AL341" s="6">
        <v>94</v>
      </c>
      <c r="AM341">
        <v>0</v>
      </c>
      <c r="AN341">
        <v>28</v>
      </c>
      <c r="AO341" t="s">
        <v>100</v>
      </c>
      <c r="AP341">
        <v>0.54081632653061196</v>
      </c>
      <c r="AQ341" t="s">
        <v>101</v>
      </c>
      <c r="AR341">
        <v>0.14285714285714199</v>
      </c>
      <c r="AS341" t="s">
        <v>85</v>
      </c>
      <c r="AT341">
        <v>0.83673469387755095</v>
      </c>
      <c r="AU341">
        <v>3410</v>
      </c>
      <c r="AV341">
        <v>3203</v>
      </c>
      <c r="AW341">
        <v>224856</v>
      </c>
    </row>
    <row r="342" spans="1:49" hidden="1" x14ac:dyDescent="0.3">
      <c r="A342" s="8">
        <f t="shared" si="11"/>
        <v>120825</v>
      </c>
      <c r="B342" s="8">
        <f t="shared" si="12"/>
        <v>341</v>
      </c>
      <c r="C342" s="8">
        <f>IF(LEFT(E342,12)="National Tec",MAX($C$2:C341)+1,0)</f>
        <v>0</v>
      </c>
      <c r="D342" t="s">
        <v>722</v>
      </c>
      <c r="E342" t="s">
        <v>223</v>
      </c>
      <c r="F342" t="s">
        <v>48</v>
      </c>
      <c r="G342">
        <v>174</v>
      </c>
      <c r="H342">
        <v>1994</v>
      </c>
      <c r="I342">
        <v>2020</v>
      </c>
      <c r="J342" s="5">
        <v>120825</v>
      </c>
      <c r="K342" s="5">
        <v>2066</v>
      </c>
      <c r="L342" s="5">
        <v>25</v>
      </c>
      <c r="M342" s="5">
        <v>14.623015873015801</v>
      </c>
      <c r="N342" s="5">
        <v>16</v>
      </c>
      <c r="O342" s="5">
        <v>213</v>
      </c>
      <c r="P342" s="5">
        <v>47</v>
      </c>
      <c r="Q342" s="5">
        <v>675</v>
      </c>
      <c r="R342" s="5">
        <v>122</v>
      </c>
      <c r="S342" s="5">
        <v>1531</v>
      </c>
      <c r="T342" s="5">
        <v>3.3514643658066201</v>
      </c>
      <c r="U342" s="6">
        <v>1669</v>
      </c>
      <c r="V342" s="6">
        <v>1.2378669862192899</v>
      </c>
      <c r="W342" s="6">
        <v>137</v>
      </c>
      <c r="X342" s="7">
        <v>0.31769999999999998</v>
      </c>
      <c r="Y342" s="8">
        <v>89619</v>
      </c>
      <c r="Z342" s="8">
        <v>3028</v>
      </c>
      <c r="AA342" s="8">
        <v>31</v>
      </c>
      <c r="AB342" s="8">
        <v>18.213492063492001</v>
      </c>
      <c r="AC342" s="8">
        <v>16</v>
      </c>
      <c r="AD342" s="8">
        <v>249</v>
      </c>
      <c r="AE342" s="8">
        <v>47</v>
      </c>
      <c r="AF342" s="8">
        <v>1037</v>
      </c>
      <c r="AG342" s="8">
        <v>122</v>
      </c>
      <c r="AH342" s="8">
        <v>2266</v>
      </c>
      <c r="AI342" s="8">
        <v>3.5278680060172398</v>
      </c>
      <c r="AJ342" s="6">
        <v>1904</v>
      </c>
      <c r="AK342" s="6">
        <v>1.5903361344537801</v>
      </c>
      <c r="AL342" s="6">
        <v>147</v>
      </c>
      <c r="AM342">
        <v>0</v>
      </c>
      <c r="AN342">
        <v>17</v>
      </c>
      <c r="AO342" t="s">
        <v>147</v>
      </c>
      <c r="AP342">
        <v>0.25899280575539502</v>
      </c>
      <c r="AQ342" t="s">
        <v>96</v>
      </c>
      <c r="AR342">
        <v>0.23021582733812901</v>
      </c>
      <c r="AS342" t="s">
        <v>178</v>
      </c>
      <c r="AT342">
        <v>0.37410071942445999</v>
      </c>
      <c r="AU342">
        <v>3305</v>
      </c>
      <c r="AV342">
        <v>4263</v>
      </c>
      <c r="AW342">
        <v>135836</v>
      </c>
    </row>
    <row r="343" spans="1:49" hidden="1" x14ac:dyDescent="0.3">
      <c r="A343" s="8">
        <f t="shared" si="11"/>
        <v>121513</v>
      </c>
      <c r="B343" s="8">
        <f t="shared" si="12"/>
        <v>342</v>
      </c>
      <c r="C343" s="8">
        <f>IF(LEFT(E343,12)="National Tec",MAX($C$2:C342)+1,0)</f>
        <v>0</v>
      </c>
      <c r="D343" t="s">
        <v>1074</v>
      </c>
      <c r="E343" t="s">
        <v>171</v>
      </c>
      <c r="F343" t="s">
        <v>48</v>
      </c>
      <c r="G343">
        <v>139</v>
      </c>
      <c r="H343">
        <v>1994</v>
      </c>
      <c r="I343">
        <v>2020</v>
      </c>
      <c r="J343" s="5">
        <v>121513</v>
      </c>
      <c r="K343" s="5">
        <v>4246</v>
      </c>
      <c r="L343" s="5">
        <v>33</v>
      </c>
      <c r="M343" s="5">
        <v>14.8611111111111</v>
      </c>
      <c r="N343" s="5">
        <v>3</v>
      </c>
      <c r="O343" s="5">
        <v>25</v>
      </c>
      <c r="P343" s="5">
        <v>14</v>
      </c>
      <c r="Q343" s="5">
        <v>731</v>
      </c>
      <c r="R343" s="5">
        <v>100</v>
      </c>
      <c r="S343" s="5">
        <v>3185</v>
      </c>
      <c r="T343" s="5">
        <v>3.3490206085328502</v>
      </c>
      <c r="U343" s="6">
        <v>3377</v>
      </c>
      <c r="V343" s="6">
        <v>1.25732899022801</v>
      </c>
      <c r="W343" s="6">
        <v>116</v>
      </c>
      <c r="X343" s="7">
        <v>0.126</v>
      </c>
      <c r="Y343" s="8">
        <v>117019</v>
      </c>
      <c r="Z343" s="8">
        <v>4858</v>
      </c>
      <c r="AA343" s="8">
        <v>36</v>
      </c>
      <c r="AB343" s="8">
        <v>15.8611111111111</v>
      </c>
      <c r="AC343" s="8">
        <v>3</v>
      </c>
      <c r="AD343" s="8">
        <v>37</v>
      </c>
      <c r="AE343" s="8">
        <v>14</v>
      </c>
      <c r="AF343" s="8">
        <v>820</v>
      </c>
      <c r="AG343" s="8">
        <v>100</v>
      </c>
      <c r="AH343" s="8">
        <v>3579</v>
      </c>
      <c r="AI343" s="8">
        <v>3.4233021033999602</v>
      </c>
      <c r="AJ343" s="6">
        <v>3675</v>
      </c>
      <c r="AK343" s="6">
        <v>1.3219047619047599</v>
      </c>
      <c r="AL343" s="6">
        <v>122</v>
      </c>
      <c r="AM343">
        <v>0</v>
      </c>
      <c r="AN343">
        <v>88</v>
      </c>
      <c r="AO343" t="s">
        <v>279</v>
      </c>
      <c r="AP343">
        <v>0.401709401709401</v>
      </c>
      <c r="AQ343" t="s">
        <v>118</v>
      </c>
      <c r="AR343">
        <v>0.401709401709401</v>
      </c>
      <c r="AS343" t="s">
        <v>88</v>
      </c>
      <c r="AT343">
        <v>0.88034188034187999</v>
      </c>
      <c r="AU343">
        <v>259</v>
      </c>
      <c r="AV343">
        <v>301</v>
      </c>
      <c r="AW343">
        <v>16581</v>
      </c>
    </row>
    <row r="344" spans="1:49" hidden="1" x14ac:dyDescent="0.3">
      <c r="A344" s="8">
        <f t="shared" si="11"/>
        <v>121649</v>
      </c>
      <c r="B344" s="8">
        <f t="shared" si="12"/>
        <v>343</v>
      </c>
      <c r="C344" s="8">
        <f>IF(LEFT(E344,12)="National Tec",MAX($C$2:C343)+1,0)</f>
        <v>0</v>
      </c>
      <c r="D344" t="s">
        <v>674</v>
      </c>
      <c r="E344" t="s">
        <v>112</v>
      </c>
      <c r="F344" t="s">
        <v>48</v>
      </c>
      <c r="G344">
        <v>156</v>
      </c>
      <c r="H344">
        <v>1998</v>
      </c>
      <c r="I344">
        <v>2020</v>
      </c>
      <c r="J344" s="5">
        <v>121649</v>
      </c>
      <c r="K344" s="5">
        <v>2192</v>
      </c>
      <c r="L344" s="5">
        <v>27</v>
      </c>
      <c r="M344" s="5">
        <v>16.597829489335101</v>
      </c>
      <c r="N344" s="5">
        <v>8</v>
      </c>
      <c r="O344" s="5">
        <v>97</v>
      </c>
      <c r="P344" s="5">
        <v>69</v>
      </c>
      <c r="Q344" s="5">
        <v>1003</v>
      </c>
      <c r="R344" s="5">
        <v>94</v>
      </c>
      <c r="S344" s="5">
        <v>1302</v>
      </c>
      <c r="T344" s="5">
        <v>3.34854821949695</v>
      </c>
      <c r="U344" s="6">
        <v>1464</v>
      </c>
      <c r="V344" s="6">
        <v>1.4972677595628401</v>
      </c>
      <c r="W344" s="6">
        <v>133</v>
      </c>
      <c r="X344" s="7">
        <v>0.3831</v>
      </c>
      <c r="Y344" s="8">
        <v>81110</v>
      </c>
      <c r="Z344" s="8">
        <v>3553</v>
      </c>
      <c r="AA344" s="8">
        <v>33</v>
      </c>
      <c r="AB344" s="8">
        <v>20.956595723101302</v>
      </c>
      <c r="AC344" s="8">
        <v>8</v>
      </c>
      <c r="AD344" s="8">
        <v>147</v>
      </c>
      <c r="AE344" s="8">
        <v>69</v>
      </c>
      <c r="AF344" s="8">
        <v>1649</v>
      </c>
      <c r="AG344" s="8">
        <v>94</v>
      </c>
      <c r="AH344" s="8">
        <v>2047</v>
      </c>
      <c r="AI344" s="8">
        <v>3.56512482066071</v>
      </c>
      <c r="AJ344" s="6">
        <v>1901</v>
      </c>
      <c r="AK344" s="6">
        <v>1.8690163072067301</v>
      </c>
      <c r="AL344" s="6">
        <v>140</v>
      </c>
      <c r="AM344">
        <v>0</v>
      </c>
      <c r="AN344">
        <v>3</v>
      </c>
      <c r="AO344" t="s">
        <v>161</v>
      </c>
      <c r="AP344">
        <v>0.51677852348993203</v>
      </c>
      <c r="AQ344" t="s">
        <v>297</v>
      </c>
      <c r="AR344">
        <v>0.46979865771812002</v>
      </c>
      <c r="AS344" t="s">
        <v>85</v>
      </c>
      <c r="AT344">
        <v>1</v>
      </c>
      <c r="AU344">
        <v>1501</v>
      </c>
      <c r="AV344">
        <v>1982</v>
      </c>
      <c r="AW344">
        <v>110499</v>
      </c>
    </row>
    <row r="345" spans="1:49" hidden="1" x14ac:dyDescent="0.3">
      <c r="A345" s="8">
        <f t="shared" si="11"/>
        <v>121911</v>
      </c>
      <c r="B345" s="8">
        <f t="shared" si="12"/>
        <v>344</v>
      </c>
      <c r="C345" s="8">
        <f>IF(LEFT(E345,12)="National Tec",MAX($C$2:C344)+1,0)</f>
        <v>0</v>
      </c>
      <c r="D345" t="s">
        <v>790</v>
      </c>
      <c r="E345" t="s">
        <v>791</v>
      </c>
      <c r="F345" t="s">
        <v>48</v>
      </c>
      <c r="G345">
        <v>64</v>
      </c>
      <c r="H345">
        <v>1991</v>
      </c>
      <c r="I345">
        <v>2020</v>
      </c>
      <c r="J345" s="5">
        <v>121911</v>
      </c>
      <c r="K345" s="5">
        <v>3675</v>
      </c>
      <c r="L345" s="5">
        <v>25</v>
      </c>
      <c r="M345" s="5">
        <v>7.5980158730158696</v>
      </c>
      <c r="N345" s="5">
        <v>1</v>
      </c>
      <c r="O345" s="5">
        <v>108</v>
      </c>
      <c r="P345" s="5">
        <v>12</v>
      </c>
      <c r="Q345" s="5">
        <v>2049</v>
      </c>
      <c r="R345" s="5">
        <v>27</v>
      </c>
      <c r="S345" s="5">
        <v>2591</v>
      </c>
      <c r="T345" s="5">
        <v>3.3475958460011301</v>
      </c>
      <c r="U345" s="6">
        <v>2524</v>
      </c>
      <c r="V345" s="6">
        <v>1.4560221870047501</v>
      </c>
      <c r="W345" s="6">
        <v>47</v>
      </c>
      <c r="X345" s="7">
        <v>0.1142</v>
      </c>
      <c r="Y345" s="8">
        <v>121730</v>
      </c>
      <c r="Z345" s="8">
        <v>4149</v>
      </c>
      <c r="AA345" s="8">
        <v>27</v>
      </c>
      <c r="AB345" s="8">
        <v>8.2146825396825403</v>
      </c>
      <c r="AC345" s="8">
        <v>1</v>
      </c>
      <c r="AD345" s="8">
        <v>139</v>
      </c>
      <c r="AE345" s="8">
        <v>12</v>
      </c>
      <c r="AF345" s="8">
        <v>2253</v>
      </c>
      <c r="AG345" s="8">
        <v>27</v>
      </c>
      <c r="AH345" s="8">
        <v>2818</v>
      </c>
      <c r="AI345" s="8">
        <v>3.4071869136817501</v>
      </c>
      <c r="AJ345" s="6">
        <v>2661</v>
      </c>
      <c r="AK345" s="6">
        <v>1.55918827508455</v>
      </c>
      <c r="AL345" s="6">
        <v>49</v>
      </c>
      <c r="AM345">
        <v>0</v>
      </c>
      <c r="AN345">
        <v>33</v>
      </c>
      <c r="AO345" t="s">
        <v>548</v>
      </c>
      <c r="AP345">
        <v>0.26315789473684198</v>
      </c>
      <c r="AQ345" t="s">
        <v>173</v>
      </c>
      <c r="AR345">
        <v>0.105263157894736</v>
      </c>
      <c r="AS345" t="s">
        <v>69</v>
      </c>
      <c r="AT345">
        <v>0.26315789473684198</v>
      </c>
      <c r="AU345">
        <v>579</v>
      </c>
      <c r="AV345">
        <v>566</v>
      </c>
      <c r="AW345">
        <v>50331</v>
      </c>
    </row>
    <row r="346" spans="1:49" hidden="1" x14ac:dyDescent="0.3">
      <c r="A346" s="8">
        <f t="shared" si="11"/>
        <v>122940</v>
      </c>
      <c r="B346" s="8">
        <f t="shared" si="12"/>
        <v>345</v>
      </c>
      <c r="C346" s="8">
        <f>IF(LEFT(E346,12)="National Tec",MAX($C$2:C345)+1,0)</f>
        <v>0</v>
      </c>
      <c r="D346" t="s">
        <v>1075</v>
      </c>
      <c r="E346" t="s">
        <v>71</v>
      </c>
      <c r="F346" t="s">
        <v>48</v>
      </c>
      <c r="G346">
        <v>205</v>
      </c>
      <c r="H346">
        <v>1989</v>
      </c>
      <c r="I346">
        <v>2020</v>
      </c>
      <c r="J346" s="5">
        <v>122940</v>
      </c>
      <c r="K346" s="5">
        <v>3322</v>
      </c>
      <c r="L346" s="5">
        <v>27</v>
      </c>
      <c r="M346" s="5">
        <v>20.892156862745001</v>
      </c>
      <c r="N346" s="5">
        <v>2</v>
      </c>
      <c r="O346" s="5">
        <v>37</v>
      </c>
      <c r="P346" s="5">
        <v>41</v>
      </c>
      <c r="Q346" s="5">
        <v>579</v>
      </c>
      <c r="R346" s="5">
        <v>129</v>
      </c>
      <c r="S346" s="5">
        <v>2148</v>
      </c>
      <c r="T346" s="5">
        <v>3.3439782497030199</v>
      </c>
      <c r="U346" s="6">
        <v>2944</v>
      </c>
      <c r="V346" s="6">
        <v>1.1283967391304299</v>
      </c>
      <c r="W346" s="6">
        <v>161</v>
      </c>
      <c r="X346" s="7">
        <v>0.1026</v>
      </c>
      <c r="Y346" s="8">
        <v>131338</v>
      </c>
      <c r="Z346" s="8">
        <v>3702</v>
      </c>
      <c r="AA346" s="8">
        <v>29</v>
      </c>
      <c r="AB346" s="8">
        <v>20.9754901960784</v>
      </c>
      <c r="AC346" s="8">
        <v>2</v>
      </c>
      <c r="AD346" s="8">
        <v>39</v>
      </c>
      <c r="AE346" s="8">
        <v>41</v>
      </c>
      <c r="AF346" s="8">
        <v>681</v>
      </c>
      <c r="AG346" s="8">
        <v>129</v>
      </c>
      <c r="AH346" s="8">
        <v>2369</v>
      </c>
      <c r="AI346" s="8">
        <v>3.3760342696980601</v>
      </c>
      <c r="AJ346" s="6">
        <v>3150</v>
      </c>
      <c r="AK346" s="6">
        <v>1.1752380952380901</v>
      </c>
      <c r="AL346" s="6">
        <v>170</v>
      </c>
      <c r="AM346">
        <v>0</v>
      </c>
      <c r="AN346">
        <v>83</v>
      </c>
      <c r="AO346" t="s">
        <v>118</v>
      </c>
      <c r="AP346">
        <v>0.50270270270270201</v>
      </c>
      <c r="AQ346" t="s">
        <v>87</v>
      </c>
      <c r="AR346">
        <v>0.22702702702702701</v>
      </c>
      <c r="AS346" t="s">
        <v>88</v>
      </c>
      <c r="AT346">
        <v>0.74054054054053997</v>
      </c>
      <c r="AU346">
        <v>2150</v>
      </c>
      <c r="AV346">
        <v>2000</v>
      </c>
      <c r="AW346">
        <v>215114</v>
      </c>
    </row>
    <row r="347" spans="1:49" hidden="1" x14ac:dyDescent="0.3">
      <c r="A347" s="8">
        <f t="shared" si="11"/>
        <v>123299</v>
      </c>
      <c r="B347" s="8">
        <f t="shared" si="12"/>
        <v>346</v>
      </c>
      <c r="C347" s="8">
        <f>IF(LEFT(E347,12)="National Tec",MAX($C$2:C346)+1,0)</f>
        <v>0</v>
      </c>
      <c r="D347" t="s">
        <v>1076</v>
      </c>
      <c r="E347" t="s">
        <v>115</v>
      </c>
      <c r="F347" t="s">
        <v>48</v>
      </c>
      <c r="G347">
        <v>81</v>
      </c>
      <c r="H347">
        <v>1985</v>
      </c>
      <c r="I347">
        <v>2016</v>
      </c>
      <c r="J347" s="5">
        <v>123299</v>
      </c>
      <c r="K347" s="5">
        <v>2615</v>
      </c>
      <c r="L347" s="5">
        <v>29</v>
      </c>
      <c r="M347" s="5">
        <v>12.661904761904699</v>
      </c>
      <c r="N347" s="5">
        <v>2</v>
      </c>
      <c r="O347" s="5">
        <v>97</v>
      </c>
      <c r="P347" s="5">
        <v>19</v>
      </c>
      <c r="Q347" s="5">
        <v>720</v>
      </c>
      <c r="R347" s="5">
        <v>69</v>
      </c>
      <c r="S347" s="5">
        <v>2377</v>
      </c>
      <c r="T347" s="5">
        <v>3.3428150482808299</v>
      </c>
      <c r="U347" s="6">
        <v>2350</v>
      </c>
      <c r="V347" s="6">
        <v>1.1127659574468001</v>
      </c>
      <c r="W347" s="6">
        <v>76</v>
      </c>
      <c r="X347" s="7">
        <v>0.14849999999999999</v>
      </c>
      <c r="Y347" s="8">
        <v>119501</v>
      </c>
      <c r="Z347" s="8">
        <v>3071</v>
      </c>
      <c r="AA347" s="8">
        <v>32</v>
      </c>
      <c r="AB347" s="8">
        <v>14.661904761904699</v>
      </c>
      <c r="AC347" s="8">
        <v>2</v>
      </c>
      <c r="AD347" s="8">
        <v>99</v>
      </c>
      <c r="AE347" s="8">
        <v>19</v>
      </c>
      <c r="AF347" s="8">
        <v>848</v>
      </c>
      <c r="AG347" s="8">
        <v>69</v>
      </c>
      <c r="AH347" s="8">
        <v>2779</v>
      </c>
      <c r="AI347" s="8">
        <v>3.4147306740287902</v>
      </c>
      <c r="AJ347" s="6">
        <v>2552</v>
      </c>
      <c r="AK347" s="6">
        <v>1.20336990595611</v>
      </c>
      <c r="AL347" s="6">
        <v>78</v>
      </c>
      <c r="AM347">
        <v>1</v>
      </c>
      <c r="AN347">
        <v>67</v>
      </c>
      <c r="AO347" t="s">
        <v>95</v>
      </c>
      <c r="AP347">
        <v>0.42857142857142799</v>
      </c>
      <c r="AQ347" t="s">
        <v>60</v>
      </c>
      <c r="AR347">
        <v>0.30158730158730102</v>
      </c>
      <c r="AS347" t="s">
        <v>97</v>
      </c>
      <c r="AT347">
        <v>0.42857142857142799</v>
      </c>
      <c r="AU347">
        <v>496</v>
      </c>
      <c r="AV347">
        <v>516</v>
      </c>
      <c r="AW347">
        <v>48453</v>
      </c>
    </row>
    <row r="348" spans="1:49" hidden="1" x14ac:dyDescent="0.3">
      <c r="A348" s="8">
        <f t="shared" si="11"/>
        <v>123467</v>
      </c>
      <c r="B348" s="8">
        <f t="shared" si="12"/>
        <v>347</v>
      </c>
      <c r="C348" s="8">
        <f>IF(LEFT(E348,12)="National Tec",MAX($C$2:C347)+1,0)</f>
        <v>0</v>
      </c>
      <c r="D348" t="s">
        <v>1077</v>
      </c>
      <c r="E348" t="s">
        <v>71</v>
      </c>
      <c r="F348" t="s">
        <v>48</v>
      </c>
      <c r="G348">
        <v>299</v>
      </c>
      <c r="H348">
        <v>1977</v>
      </c>
      <c r="I348">
        <v>2020</v>
      </c>
      <c r="J348" s="5">
        <v>123467</v>
      </c>
      <c r="K348" s="5">
        <v>2845</v>
      </c>
      <c r="L348" s="5">
        <v>24</v>
      </c>
      <c r="M348" s="5">
        <v>14.301190476190399</v>
      </c>
      <c r="N348" s="5">
        <v>20</v>
      </c>
      <c r="O348" s="5">
        <v>140</v>
      </c>
      <c r="P348" s="5">
        <v>64</v>
      </c>
      <c r="Q348" s="5">
        <v>893</v>
      </c>
      <c r="R348" s="5">
        <v>124</v>
      </c>
      <c r="S348" s="5">
        <v>1337</v>
      </c>
      <c r="T348" s="5">
        <v>3.3422754954346301</v>
      </c>
      <c r="U348" s="6">
        <v>2239</v>
      </c>
      <c r="V348" s="6">
        <v>1.27065654309959</v>
      </c>
      <c r="W348" s="6">
        <v>232</v>
      </c>
      <c r="X348" s="7">
        <v>0.22389999999999999</v>
      </c>
      <c r="Y348" s="8">
        <v>106672</v>
      </c>
      <c r="Z348" s="8">
        <v>3666</v>
      </c>
      <c r="AA348" s="8">
        <v>30</v>
      </c>
      <c r="AB348" s="8">
        <v>17.332142857142799</v>
      </c>
      <c r="AC348" s="8">
        <v>20</v>
      </c>
      <c r="AD348" s="8">
        <v>149</v>
      </c>
      <c r="AE348" s="8">
        <v>64</v>
      </c>
      <c r="AF348" s="8">
        <v>1066</v>
      </c>
      <c r="AG348" s="8">
        <v>124</v>
      </c>
      <c r="AH348" s="8">
        <v>1636</v>
      </c>
      <c r="AI348" s="8">
        <v>3.4603376264814498</v>
      </c>
      <c r="AJ348" s="6">
        <v>2581</v>
      </c>
      <c r="AK348" s="6">
        <v>1.4203796977915499</v>
      </c>
      <c r="AL348" s="6">
        <v>246</v>
      </c>
      <c r="AM348">
        <v>0</v>
      </c>
      <c r="AN348">
        <v>50</v>
      </c>
      <c r="AO348" t="s">
        <v>100</v>
      </c>
      <c r="AP348">
        <v>0.875</v>
      </c>
      <c r="AQ348" t="s">
        <v>55</v>
      </c>
      <c r="AR348">
        <v>7.6612903225806397E-2</v>
      </c>
      <c r="AS348" t="s">
        <v>85</v>
      </c>
      <c r="AT348">
        <v>0.88709677419354804</v>
      </c>
      <c r="AU348">
        <v>2963</v>
      </c>
      <c r="AV348">
        <v>3277</v>
      </c>
      <c r="AW348">
        <v>224856</v>
      </c>
    </row>
    <row r="349" spans="1:49" x14ac:dyDescent="0.3">
      <c r="A349" s="8">
        <f t="shared" si="11"/>
        <v>123556</v>
      </c>
      <c r="B349" s="8">
        <f t="shared" si="12"/>
        <v>348</v>
      </c>
      <c r="C349" s="8">
        <f>IF(LEFT(E349,12)="National Tec",MAX($C$2:C348)+1,0)</f>
        <v>40</v>
      </c>
      <c r="D349" t="s">
        <v>620</v>
      </c>
      <c r="E349" t="s">
        <v>132</v>
      </c>
      <c r="F349" t="s">
        <v>48</v>
      </c>
      <c r="G349">
        <v>169</v>
      </c>
      <c r="H349">
        <v>1988</v>
      </c>
      <c r="I349">
        <v>2018</v>
      </c>
      <c r="J349" s="5">
        <v>123556</v>
      </c>
      <c r="K349" s="5">
        <v>3850</v>
      </c>
      <c r="L349" s="5">
        <v>29</v>
      </c>
      <c r="M349" s="5">
        <v>16.95</v>
      </c>
      <c r="N349" s="5">
        <v>4</v>
      </c>
      <c r="O349" s="5">
        <v>50</v>
      </c>
      <c r="P349" s="5">
        <v>44</v>
      </c>
      <c r="Q349" s="5">
        <v>639</v>
      </c>
      <c r="R349" s="5">
        <v>103</v>
      </c>
      <c r="S349" s="5">
        <v>1752</v>
      </c>
      <c r="T349" s="5">
        <v>3.3419527874566799</v>
      </c>
      <c r="U349" s="6">
        <v>3055</v>
      </c>
      <c r="V349" s="6">
        <v>1.26022913256955</v>
      </c>
      <c r="W349" s="6">
        <v>134</v>
      </c>
      <c r="X349" s="7">
        <v>0.2218</v>
      </c>
      <c r="Y349" s="8">
        <v>95811</v>
      </c>
      <c r="Z349" s="8">
        <v>4947</v>
      </c>
      <c r="AA349" s="8">
        <v>35</v>
      </c>
      <c r="AB349" s="8">
        <v>19.883333333333301</v>
      </c>
      <c r="AC349" s="8">
        <v>4</v>
      </c>
      <c r="AD349" s="8">
        <v>85</v>
      </c>
      <c r="AE349" s="8">
        <v>44</v>
      </c>
      <c r="AF349" s="8">
        <v>831</v>
      </c>
      <c r="AG349" s="8">
        <v>103</v>
      </c>
      <c r="AH349" s="8">
        <v>2408</v>
      </c>
      <c r="AI349" s="8">
        <v>3.50218196442842</v>
      </c>
      <c r="AJ349" s="6">
        <v>3297</v>
      </c>
      <c r="AK349" s="6">
        <v>1.50045495905368</v>
      </c>
      <c r="AL349" s="6">
        <v>145</v>
      </c>
      <c r="AM349">
        <v>1</v>
      </c>
      <c r="AN349">
        <v>94</v>
      </c>
      <c r="AO349" t="s">
        <v>54</v>
      </c>
      <c r="AP349">
        <v>0.83802816901408395</v>
      </c>
      <c r="AQ349" t="s">
        <v>108</v>
      </c>
      <c r="AR349">
        <v>0.11267605633802801</v>
      </c>
      <c r="AS349" t="s">
        <v>56</v>
      </c>
      <c r="AT349">
        <v>0.83802816901408395</v>
      </c>
      <c r="AU349">
        <v>1036</v>
      </c>
      <c r="AV349">
        <v>1354</v>
      </c>
      <c r="AW349">
        <v>186014</v>
      </c>
    </row>
    <row r="350" spans="1:49" hidden="1" x14ac:dyDescent="0.3">
      <c r="A350" s="8">
        <f t="shared" si="11"/>
        <v>123562</v>
      </c>
      <c r="B350" s="8">
        <f t="shared" si="12"/>
        <v>349</v>
      </c>
      <c r="C350" s="8">
        <f>IF(LEFT(E350,12)="National Tec",MAX($C$2:C349)+1,0)</f>
        <v>0</v>
      </c>
      <c r="D350" t="s">
        <v>807</v>
      </c>
      <c r="E350" t="s">
        <v>47</v>
      </c>
      <c r="F350" t="s">
        <v>48</v>
      </c>
      <c r="G350">
        <v>69</v>
      </c>
      <c r="H350">
        <v>1979</v>
      </c>
      <c r="I350">
        <v>2018</v>
      </c>
      <c r="J350" s="5">
        <v>123562</v>
      </c>
      <c r="K350" s="5">
        <v>1409</v>
      </c>
      <c r="L350" s="5">
        <v>18</v>
      </c>
      <c r="M350" s="5">
        <v>12.1666666666666</v>
      </c>
      <c r="N350" s="5">
        <v>10</v>
      </c>
      <c r="O350" s="5">
        <v>437</v>
      </c>
      <c r="P350" s="5">
        <v>68</v>
      </c>
      <c r="Q350" s="5">
        <v>1398</v>
      </c>
      <c r="R350" s="5">
        <v>69</v>
      </c>
      <c r="S350" s="5">
        <v>1409</v>
      </c>
      <c r="T350" s="5">
        <v>3.34193120678249</v>
      </c>
      <c r="U350" s="6">
        <v>1092</v>
      </c>
      <c r="V350" s="6">
        <v>1.2902930402930399</v>
      </c>
      <c r="W350" s="6">
        <v>56</v>
      </c>
      <c r="X350" s="7">
        <v>0.1172</v>
      </c>
      <c r="Y350" s="8">
        <v>126828</v>
      </c>
      <c r="Z350" s="8">
        <v>1596</v>
      </c>
      <c r="AA350" s="8">
        <v>20</v>
      </c>
      <c r="AB350" s="8">
        <v>12.8333333333333</v>
      </c>
      <c r="AC350" s="8">
        <v>10</v>
      </c>
      <c r="AD350" s="8">
        <v>454</v>
      </c>
      <c r="AE350" s="8">
        <v>68</v>
      </c>
      <c r="AF350" s="8">
        <v>1583</v>
      </c>
      <c r="AG350" s="8">
        <v>69</v>
      </c>
      <c r="AH350" s="8">
        <v>1596</v>
      </c>
      <c r="AI350" s="8">
        <v>3.3902119618648499</v>
      </c>
      <c r="AJ350" s="6">
        <v>1161</v>
      </c>
      <c r="AK350" s="6">
        <v>1.3746770025839701</v>
      </c>
      <c r="AL350" s="6">
        <v>57</v>
      </c>
      <c r="AM350">
        <v>0</v>
      </c>
      <c r="AN350">
        <v>9</v>
      </c>
      <c r="AO350" t="s">
        <v>162</v>
      </c>
      <c r="AP350">
        <v>0.6</v>
      </c>
      <c r="AQ350" t="s">
        <v>232</v>
      </c>
      <c r="AR350">
        <v>0.3</v>
      </c>
      <c r="AS350" t="s">
        <v>209</v>
      </c>
      <c r="AT350">
        <v>0.9</v>
      </c>
      <c r="AU350">
        <v>644</v>
      </c>
      <c r="AV350">
        <v>588</v>
      </c>
      <c r="AW350">
        <v>48314</v>
      </c>
    </row>
    <row r="351" spans="1:49" hidden="1" x14ac:dyDescent="0.3">
      <c r="A351" s="8">
        <f t="shared" si="11"/>
        <v>123579</v>
      </c>
      <c r="B351" s="8">
        <f t="shared" si="12"/>
        <v>350</v>
      </c>
      <c r="C351" s="8">
        <f>IF(LEFT(E351,12)="National Tec",MAX($C$2:C350)+1,0)</f>
        <v>0</v>
      </c>
      <c r="D351" t="s">
        <v>829</v>
      </c>
      <c r="E351" t="s">
        <v>71</v>
      </c>
      <c r="F351" t="s">
        <v>48</v>
      </c>
      <c r="G351">
        <v>95</v>
      </c>
      <c r="H351">
        <v>1977</v>
      </c>
      <c r="I351">
        <v>2018</v>
      </c>
      <c r="J351" s="5">
        <v>123579</v>
      </c>
      <c r="K351" s="5">
        <v>2806</v>
      </c>
      <c r="L351" s="5">
        <v>26</v>
      </c>
      <c r="M351" s="5">
        <v>12.035714285714199</v>
      </c>
      <c r="N351" s="5">
        <v>7</v>
      </c>
      <c r="O351" s="5">
        <v>124</v>
      </c>
      <c r="P351" s="5">
        <v>24</v>
      </c>
      <c r="Q351" s="5">
        <v>812</v>
      </c>
      <c r="R351" s="5">
        <v>69</v>
      </c>
      <c r="S351" s="5">
        <v>2155</v>
      </c>
      <c r="T351" s="5">
        <v>3.3418660702534901</v>
      </c>
      <c r="U351" s="6">
        <v>2223</v>
      </c>
      <c r="V351" s="6">
        <v>1.2622582096266299</v>
      </c>
      <c r="W351" s="6">
        <v>93</v>
      </c>
      <c r="X351" s="7">
        <v>0.1278</v>
      </c>
      <c r="Y351" s="8">
        <v>113745</v>
      </c>
      <c r="Z351" s="8">
        <v>3217</v>
      </c>
      <c r="AA351" s="8">
        <v>27</v>
      </c>
      <c r="AB351" s="8">
        <v>14.702380952380899</v>
      </c>
      <c r="AC351" s="8">
        <v>7</v>
      </c>
      <c r="AD351" s="8">
        <v>168</v>
      </c>
      <c r="AE351" s="8">
        <v>24</v>
      </c>
      <c r="AF351" s="8">
        <v>962</v>
      </c>
      <c r="AG351" s="8">
        <v>69</v>
      </c>
      <c r="AH351" s="8">
        <v>2482</v>
      </c>
      <c r="AI351" s="8">
        <v>3.4349426779845502</v>
      </c>
      <c r="AJ351" s="6">
        <v>2352</v>
      </c>
      <c r="AK351" s="6">
        <v>1.36777210884353</v>
      </c>
      <c r="AL351" s="6">
        <v>94</v>
      </c>
      <c r="AM351">
        <v>1</v>
      </c>
      <c r="AN351">
        <v>146</v>
      </c>
      <c r="AO351" t="s">
        <v>245</v>
      </c>
      <c r="AP351">
        <v>0.29310344827586199</v>
      </c>
      <c r="AQ351" t="s">
        <v>406</v>
      </c>
      <c r="AR351">
        <v>0.17241379310344801</v>
      </c>
      <c r="AS351" t="s">
        <v>65</v>
      </c>
      <c r="AT351">
        <v>0.63793103448275801</v>
      </c>
      <c r="AU351">
        <v>920</v>
      </c>
      <c r="AV351">
        <v>973</v>
      </c>
      <c r="AW351">
        <v>87137</v>
      </c>
    </row>
    <row r="352" spans="1:49" hidden="1" x14ac:dyDescent="0.3">
      <c r="A352" s="8">
        <f t="shared" si="11"/>
        <v>123753</v>
      </c>
      <c r="B352" s="8">
        <f t="shared" si="12"/>
        <v>351</v>
      </c>
      <c r="C352" s="8">
        <f>IF(LEFT(E352,12)="National Tec",MAX($C$2:C351)+1,0)</f>
        <v>0</v>
      </c>
      <c r="D352" t="s">
        <v>1078</v>
      </c>
      <c r="E352" t="s">
        <v>122</v>
      </c>
      <c r="F352" t="s">
        <v>48</v>
      </c>
      <c r="G352">
        <v>118</v>
      </c>
      <c r="H352">
        <v>1998</v>
      </c>
      <c r="I352">
        <v>2020</v>
      </c>
      <c r="J352" s="5">
        <v>123753</v>
      </c>
      <c r="K352" s="5">
        <v>2131</v>
      </c>
      <c r="L352" s="5">
        <v>25</v>
      </c>
      <c r="M352" s="5">
        <v>12.578210678210599</v>
      </c>
      <c r="N352" s="5">
        <v>4</v>
      </c>
      <c r="O352" s="5">
        <v>226</v>
      </c>
      <c r="P352" s="5">
        <v>24</v>
      </c>
      <c r="Q352" s="5">
        <v>930</v>
      </c>
      <c r="R352" s="5">
        <v>61</v>
      </c>
      <c r="S352" s="5">
        <v>1288</v>
      </c>
      <c r="T352" s="5">
        <v>3.34130923601202</v>
      </c>
      <c r="U352" s="6">
        <v>1543</v>
      </c>
      <c r="V352" s="6">
        <v>1.3810758263123699</v>
      </c>
      <c r="W352" s="6">
        <v>87</v>
      </c>
      <c r="X352" s="7">
        <v>0.13789999999999999</v>
      </c>
      <c r="Y352" s="8">
        <v>129386</v>
      </c>
      <c r="Z352" s="8">
        <v>2472</v>
      </c>
      <c r="AA352" s="8">
        <v>26</v>
      </c>
      <c r="AB352" s="8">
        <v>13.828210678210599</v>
      </c>
      <c r="AC352" s="8">
        <v>4</v>
      </c>
      <c r="AD352" s="8">
        <v>233</v>
      </c>
      <c r="AE352" s="8">
        <v>24</v>
      </c>
      <c r="AF352" s="8">
        <v>1013</v>
      </c>
      <c r="AG352" s="8">
        <v>61</v>
      </c>
      <c r="AH352" s="8">
        <v>1428</v>
      </c>
      <c r="AI352" s="8">
        <v>3.3822906984749799</v>
      </c>
      <c r="AJ352" s="6">
        <v>1711</v>
      </c>
      <c r="AK352" s="6">
        <v>1.4447691408533001</v>
      </c>
      <c r="AL352" s="6">
        <v>97</v>
      </c>
      <c r="AM352">
        <v>0</v>
      </c>
      <c r="AN352">
        <v>29</v>
      </c>
      <c r="AO352" t="s">
        <v>279</v>
      </c>
      <c r="AP352">
        <v>0.44736842105263103</v>
      </c>
      <c r="AQ352" t="s">
        <v>118</v>
      </c>
      <c r="AR352">
        <v>0.394736842105263</v>
      </c>
      <c r="AS352" t="s">
        <v>88</v>
      </c>
      <c r="AT352">
        <v>0.96491228070175405</v>
      </c>
      <c r="AU352">
        <v>293</v>
      </c>
      <c r="AV352">
        <v>312</v>
      </c>
      <c r="AW352">
        <v>16581</v>
      </c>
    </row>
    <row r="353" spans="1:49" hidden="1" x14ac:dyDescent="0.3">
      <c r="A353" s="8">
        <f t="shared" si="11"/>
        <v>123922</v>
      </c>
      <c r="B353" s="8">
        <f t="shared" si="12"/>
        <v>352</v>
      </c>
      <c r="C353" s="8">
        <f>IF(LEFT(E353,12)="National Tec",MAX($C$2:C352)+1,0)</f>
        <v>0</v>
      </c>
      <c r="D353" t="s">
        <v>799</v>
      </c>
      <c r="E353" t="s">
        <v>379</v>
      </c>
      <c r="F353" t="s">
        <v>48</v>
      </c>
      <c r="G353">
        <v>268</v>
      </c>
      <c r="H353">
        <v>1989</v>
      </c>
      <c r="I353">
        <v>2020</v>
      </c>
      <c r="J353" s="5">
        <v>123922</v>
      </c>
      <c r="K353" s="5">
        <v>4138</v>
      </c>
      <c r="L353" s="5">
        <v>34</v>
      </c>
      <c r="M353" s="5">
        <v>17.087734487734402</v>
      </c>
      <c r="N353" s="5">
        <v>1</v>
      </c>
      <c r="O353" s="5">
        <v>16</v>
      </c>
      <c r="P353" s="5">
        <v>29</v>
      </c>
      <c r="Q353" s="5">
        <v>729</v>
      </c>
      <c r="R353" s="5">
        <v>172</v>
      </c>
      <c r="S353" s="5">
        <v>3053</v>
      </c>
      <c r="T353" s="5">
        <v>3.3407900933960799</v>
      </c>
      <c r="U353" s="6">
        <v>3192</v>
      </c>
      <c r="V353" s="6">
        <v>1.2963659147869599</v>
      </c>
      <c r="W353" s="6">
        <v>223</v>
      </c>
      <c r="X353" s="7">
        <v>0.2712</v>
      </c>
      <c r="Y353" s="8">
        <v>103572</v>
      </c>
      <c r="Z353" s="8">
        <v>5678</v>
      </c>
      <c r="AA353" s="8">
        <v>40</v>
      </c>
      <c r="AB353" s="8">
        <v>20.970310245310198</v>
      </c>
      <c r="AC353" s="8">
        <v>1</v>
      </c>
      <c r="AD353" s="8">
        <v>19</v>
      </c>
      <c r="AE353" s="8">
        <v>29</v>
      </c>
      <c r="AF353" s="8">
        <v>877</v>
      </c>
      <c r="AG353" s="8">
        <v>172</v>
      </c>
      <c r="AH353" s="8">
        <v>4086</v>
      </c>
      <c r="AI353" s="8">
        <v>3.4719461369378899</v>
      </c>
      <c r="AJ353" s="6">
        <v>3585</v>
      </c>
      <c r="AK353" s="6">
        <v>1.58382147838214</v>
      </c>
      <c r="AL353" s="6">
        <v>238</v>
      </c>
      <c r="AM353">
        <v>0</v>
      </c>
      <c r="AN353">
        <v>38</v>
      </c>
      <c r="AO353" t="s">
        <v>100</v>
      </c>
      <c r="AP353">
        <v>0.47154471544715398</v>
      </c>
      <c r="AQ353" t="s">
        <v>173</v>
      </c>
      <c r="AR353">
        <v>0.146341463414634</v>
      </c>
      <c r="AS353" t="s">
        <v>85</v>
      </c>
      <c r="AT353">
        <v>0.55284552845528401</v>
      </c>
      <c r="AU353">
        <v>2873</v>
      </c>
      <c r="AV353">
        <v>3296</v>
      </c>
      <c r="AW353">
        <v>224856</v>
      </c>
    </row>
    <row r="354" spans="1:49" hidden="1" x14ac:dyDescent="0.3">
      <c r="A354" s="8">
        <f t="shared" si="11"/>
        <v>125444</v>
      </c>
      <c r="B354" s="8">
        <f t="shared" si="12"/>
        <v>353</v>
      </c>
      <c r="C354" s="8">
        <f>IF(LEFT(E354,12)="National Tec",MAX($C$2:C353)+1,0)</f>
        <v>0</v>
      </c>
      <c r="D354" t="s">
        <v>168</v>
      </c>
      <c r="E354" t="s">
        <v>78</v>
      </c>
      <c r="F354" t="s">
        <v>48</v>
      </c>
      <c r="G354">
        <v>153</v>
      </c>
      <c r="H354">
        <v>2000</v>
      </c>
      <c r="I354">
        <v>2020</v>
      </c>
      <c r="J354" s="5">
        <v>125444</v>
      </c>
      <c r="K354" s="5">
        <v>2566</v>
      </c>
      <c r="L354" s="5">
        <v>28</v>
      </c>
      <c r="M354" s="5">
        <v>14.3499999999999</v>
      </c>
      <c r="N354" s="5">
        <v>5</v>
      </c>
      <c r="O354" s="5">
        <v>73</v>
      </c>
      <c r="P354" s="5">
        <v>86</v>
      </c>
      <c r="Q354" s="5">
        <v>1039</v>
      </c>
      <c r="R354" s="5">
        <v>116</v>
      </c>
      <c r="S354" s="5">
        <v>1625</v>
      </c>
      <c r="T354" s="5">
        <v>3.3356243440314199</v>
      </c>
      <c r="U354" s="6">
        <v>2080</v>
      </c>
      <c r="V354" s="6">
        <v>1.23365384615384</v>
      </c>
      <c r="W354" s="6">
        <v>142</v>
      </c>
      <c r="X354" s="7">
        <v>0.23680000000000001</v>
      </c>
      <c r="Y354" s="8">
        <v>108621</v>
      </c>
      <c r="Z354" s="8">
        <v>3362</v>
      </c>
      <c r="AA354" s="8">
        <v>30</v>
      </c>
      <c r="AB354" s="8">
        <v>16.9916666666666</v>
      </c>
      <c r="AC354" s="8">
        <v>5</v>
      </c>
      <c r="AD354" s="8">
        <v>89</v>
      </c>
      <c r="AE354" s="8">
        <v>86</v>
      </c>
      <c r="AF354" s="8">
        <v>1410</v>
      </c>
      <c r="AG354" s="8">
        <v>116</v>
      </c>
      <c r="AH354" s="8">
        <v>2186</v>
      </c>
      <c r="AI354" s="8">
        <v>3.4533233700246</v>
      </c>
      <c r="AJ354" s="6">
        <v>2323</v>
      </c>
      <c r="AK354" s="6">
        <v>1.44726646577701</v>
      </c>
      <c r="AL354" s="6">
        <v>144</v>
      </c>
      <c r="AM354">
        <v>0</v>
      </c>
      <c r="AN354">
        <v>40</v>
      </c>
      <c r="AO354" t="s">
        <v>127</v>
      </c>
      <c r="AP354">
        <v>0.75886524822695001</v>
      </c>
      <c r="AQ354" t="s">
        <v>157</v>
      </c>
      <c r="AR354">
        <v>0.10638297872340401</v>
      </c>
      <c r="AS354" t="s">
        <v>69</v>
      </c>
      <c r="AT354">
        <v>0.87234042553191404</v>
      </c>
      <c r="AU354">
        <v>790</v>
      </c>
      <c r="AV354">
        <v>874</v>
      </c>
      <c r="AW354">
        <v>87535</v>
      </c>
    </row>
    <row r="355" spans="1:49" hidden="1" x14ac:dyDescent="0.3">
      <c r="A355" s="8">
        <f t="shared" si="11"/>
        <v>125455</v>
      </c>
      <c r="B355" s="8">
        <f t="shared" si="12"/>
        <v>354</v>
      </c>
      <c r="C355" s="8">
        <f>IF(LEFT(E355,12)="National Tec",MAX($C$2:C354)+1,0)</f>
        <v>0</v>
      </c>
      <c r="D355" t="s">
        <v>707</v>
      </c>
      <c r="E355" t="s">
        <v>122</v>
      </c>
      <c r="F355" t="s">
        <v>48</v>
      </c>
      <c r="G355">
        <v>78</v>
      </c>
      <c r="H355">
        <v>2001</v>
      </c>
      <c r="I355">
        <v>2019</v>
      </c>
      <c r="J355" s="5">
        <v>125455</v>
      </c>
      <c r="K355" s="5">
        <v>2876</v>
      </c>
      <c r="L355" s="5">
        <v>21</v>
      </c>
      <c r="M355" s="5">
        <v>11.3333333333333</v>
      </c>
      <c r="N355" s="5">
        <v>4</v>
      </c>
      <c r="O355" s="5">
        <v>82</v>
      </c>
      <c r="P355" s="5">
        <v>23</v>
      </c>
      <c r="Q355" s="5">
        <v>2041</v>
      </c>
      <c r="R355" s="5">
        <v>45</v>
      </c>
      <c r="S355" s="5">
        <v>2122</v>
      </c>
      <c r="T355" s="5">
        <v>3.3355898105234099</v>
      </c>
      <c r="U355" s="6">
        <v>2565</v>
      </c>
      <c r="V355" s="6">
        <v>1.1212475633528201</v>
      </c>
      <c r="W355" s="6">
        <v>65</v>
      </c>
      <c r="X355" s="7">
        <v>9.6699999999999994E-2</v>
      </c>
      <c r="Y355" s="8">
        <v>129193</v>
      </c>
      <c r="Z355" s="8">
        <v>3184</v>
      </c>
      <c r="AA355" s="8">
        <v>24</v>
      </c>
      <c r="AB355" s="8">
        <v>12.3333333333333</v>
      </c>
      <c r="AC355" s="8">
        <v>4</v>
      </c>
      <c r="AD355" s="8">
        <v>84</v>
      </c>
      <c r="AE355" s="8">
        <v>23</v>
      </c>
      <c r="AF355" s="8">
        <v>2174</v>
      </c>
      <c r="AG355" s="8">
        <v>45</v>
      </c>
      <c r="AH355" s="8">
        <v>2303</v>
      </c>
      <c r="AI355" s="8">
        <v>3.3828963452556602</v>
      </c>
      <c r="AJ355" s="6">
        <v>2696</v>
      </c>
      <c r="AK355" s="6">
        <v>1.1810089020771499</v>
      </c>
      <c r="AL355" s="6">
        <v>72</v>
      </c>
      <c r="AM355">
        <v>0</v>
      </c>
      <c r="AN355">
        <v>77</v>
      </c>
      <c r="AO355" t="s">
        <v>118</v>
      </c>
      <c r="AP355">
        <v>0.65333333333333299</v>
      </c>
      <c r="AQ355" t="s">
        <v>157</v>
      </c>
      <c r="AR355">
        <v>6.6666666666666596E-2</v>
      </c>
      <c r="AS355" t="s">
        <v>88</v>
      </c>
      <c r="AT355">
        <v>0.72</v>
      </c>
      <c r="AU355">
        <v>2117</v>
      </c>
      <c r="AV355">
        <v>2039</v>
      </c>
      <c r="AW355">
        <v>215114</v>
      </c>
    </row>
    <row r="356" spans="1:49" hidden="1" x14ac:dyDescent="0.3">
      <c r="A356" s="8">
        <f t="shared" si="11"/>
        <v>125514</v>
      </c>
      <c r="B356" s="8">
        <f t="shared" si="12"/>
        <v>355</v>
      </c>
      <c r="C356" s="8">
        <f>IF(LEFT(E356,12)="National Tec",MAX($C$2:C355)+1,0)</f>
        <v>0</v>
      </c>
      <c r="D356" t="s">
        <v>1079</v>
      </c>
      <c r="E356" t="s">
        <v>944</v>
      </c>
      <c r="F356" t="s">
        <v>48</v>
      </c>
      <c r="G356">
        <v>121</v>
      </c>
      <c r="H356">
        <v>1976</v>
      </c>
      <c r="I356">
        <v>2012</v>
      </c>
      <c r="J356" s="5">
        <v>125514</v>
      </c>
      <c r="K356" s="5">
        <v>1421</v>
      </c>
      <c r="L356" s="5">
        <v>21</v>
      </c>
      <c r="M356" s="5">
        <v>12.9845238095238</v>
      </c>
      <c r="N356" s="5">
        <v>26</v>
      </c>
      <c r="O356" s="5">
        <v>273</v>
      </c>
      <c r="P356" s="5">
        <v>103</v>
      </c>
      <c r="Q356" s="5">
        <v>1278</v>
      </c>
      <c r="R356" s="5">
        <v>119</v>
      </c>
      <c r="S356" s="5">
        <v>1417</v>
      </c>
      <c r="T356" s="5">
        <v>3.3353815754974199</v>
      </c>
      <c r="U356" s="6">
        <v>1316</v>
      </c>
      <c r="V356" s="6">
        <v>1.0797872340425501</v>
      </c>
      <c r="W356" s="6">
        <v>95</v>
      </c>
      <c r="X356" s="7">
        <v>2.5399999999999999E-2</v>
      </c>
      <c r="Y356" s="8">
        <v>146856</v>
      </c>
      <c r="Z356" s="8">
        <v>1458</v>
      </c>
      <c r="AA356" s="8">
        <v>21</v>
      </c>
      <c r="AB356" s="8">
        <v>12.9845238095238</v>
      </c>
      <c r="AC356" s="8">
        <v>26</v>
      </c>
      <c r="AD356" s="8">
        <v>277</v>
      </c>
      <c r="AE356" s="8">
        <v>103</v>
      </c>
      <c r="AF356" s="8">
        <v>1312</v>
      </c>
      <c r="AG356" s="8">
        <v>119</v>
      </c>
      <c r="AH356" s="8">
        <v>1454</v>
      </c>
      <c r="AI356" s="8">
        <v>3.3293585571075601</v>
      </c>
      <c r="AJ356" s="6">
        <v>1328</v>
      </c>
      <c r="AK356" s="6">
        <v>1.0978915662650599</v>
      </c>
      <c r="AL356" s="6">
        <v>98</v>
      </c>
      <c r="AM356">
        <v>0</v>
      </c>
      <c r="AN356">
        <v>18</v>
      </c>
      <c r="AO356" t="s">
        <v>444</v>
      </c>
      <c r="AP356">
        <v>1</v>
      </c>
      <c r="AR356">
        <v>4.7619047619047601</v>
      </c>
      <c r="AS356" t="s">
        <v>51</v>
      </c>
      <c r="AT356">
        <v>1</v>
      </c>
      <c r="AU356">
        <v>817</v>
      </c>
      <c r="AV356">
        <v>736</v>
      </c>
      <c r="AW356">
        <v>55471</v>
      </c>
    </row>
    <row r="357" spans="1:49" hidden="1" x14ac:dyDescent="0.3">
      <c r="A357" s="8">
        <f t="shared" si="11"/>
        <v>125795</v>
      </c>
      <c r="B357" s="8">
        <f t="shared" si="12"/>
        <v>356</v>
      </c>
      <c r="C357" s="8">
        <f>IF(LEFT(E357,12)="National Tec",MAX($C$2:C356)+1,0)</f>
        <v>0</v>
      </c>
      <c r="D357" t="s">
        <v>499</v>
      </c>
      <c r="E357" t="s">
        <v>47</v>
      </c>
      <c r="F357" t="s">
        <v>48</v>
      </c>
      <c r="G357">
        <v>132</v>
      </c>
      <c r="H357">
        <v>1994</v>
      </c>
      <c r="I357">
        <v>2020</v>
      </c>
      <c r="J357" s="5">
        <v>125795</v>
      </c>
      <c r="K357" s="5">
        <v>1714</v>
      </c>
      <c r="L357" s="5">
        <v>23</v>
      </c>
      <c r="M357" s="5">
        <v>13.7720238095238</v>
      </c>
      <c r="N357" s="5">
        <v>24</v>
      </c>
      <c r="O357" s="5">
        <v>347</v>
      </c>
      <c r="P357" s="5">
        <v>62</v>
      </c>
      <c r="Q357" s="5">
        <v>717</v>
      </c>
      <c r="R357" s="5">
        <v>84</v>
      </c>
      <c r="S357" s="5">
        <v>1171</v>
      </c>
      <c r="T357" s="5">
        <v>3.3344087660757902</v>
      </c>
      <c r="U357" s="6">
        <v>1577</v>
      </c>
      <c r="V357" s="6">
        <v>1.0868738110336</v>
      </c>
      <c r="W357" s="6">
        <v>114</v>
      </c>
      <c r="X357" s="7">
        <v>0.1744</v>
      </c>
      <c r="Y357" s="8">
        <v>114414</v>
      </c>
      <c r="Z357" s="8">
        <v>2076</v>
      </c>
      <c r="AA357" s="8">
        <v>25</v>
      </c>
      <c r="AB357" s="8">
        <v>15.744047619047601</v>
      </c>
      <c r="AC357" s="8">
        <v>24</v>
      </c>
      <c r="AD357" s="8">
        <v>454</v>
      </c>
      <c r="AE357" s="8">
        <v>62</v>
      </c>
      <c r="AF357" s="8">
        <v>901</v>
      </c>
      <c r="AG357" s="8">
        <v>84</v>
      </c>
      <c r="AH357" s="8">
        <v>1412</v>
      </c>
      <c r="AI357" s="8">
        <v>3.4326530727891198</v>
      </c>
      <c r="AJ357" s="6">
        <v>1776</v>
      </c>
      <c r="AK357" s="6">
        <v>1.16891891891891</v>
      </c>
      <c r="AL357" s="6">
        <v>120</v>
      </c>
      <c r="AM357">
        <v>0</v>
      </c>
      <c r="AN357">
        <v>10</v>
      </c>
      <c r="AO357" t="s">
        <v>269</v>
      </c>
      <c r="AP357">
        <v>0.47107438016528902</v>
      </c>
      <c r="AQ357" t="s">
        <v>500</v>
      </c>
      <c r="AR357">
        <v>7.43801652892562E-2</v>
      </c>
      <c r="AS357" t="s">
        <v>271</v>
      </c>
      <c r="AT357">
        <v>0.52892561983470998</v>
      </c>
      <c r="AU357">
        <v>499</v>
      </c>
      <c r="AV357">
        <v>631</v>
      </c>
      <c r="AW357">
        <v>58316</v>
      </c>
    </row>
    <row r="358" spans="1:49" hidden="1" x14ac:dyDescent="0.3">
      <c r="A358" s="8">
        <f t="shared" si="11"/>
        <v>125881</v>
      </c>
      <c r="B358" s="8">
        <f t="shared" si="12"/>
        <v>357</v>
      </c>
      <c r="C358" s="8">
        <f>IF(LEFT(E358,12)="National Tec",MAX($C$2:C357)+1,0)</f>
        <v>0</v>
      </c>
      <c r="D358" t="s">
        <v>154</v>
      </c>
      <c r="E358" t="s">
        <v>155</v>
      </c>
      <c r="F358" t="s">
        <v>48</v>
      </c>
      <c r="G358">
        <v>90</v>
      </c>
      <c r="H358">
        <v>1995</v>
      </c>
      <c r="I358">
        <v>2020</v>
      </c>
      <c r="J358" s="5">
        <v>125881</v>
      </c>
      <c r="K358" s="5">
        <v>1622</v>
      </c>
      <c r="L358" s="5">
        <v>23</v>
      </c>
      <c r="M358" s="5">
        <v>12.4869047619047</v>
      </c>
      <c r="N358" s="5">
        <v>4</v>
      </c>
      <c r="O358" s="5">
        <v>218</v>
      </c>
      <c r="P358" s="5">
        <v>48</v>
      </c>
      <c r="Q358" s="5">
        <v>1235</v>
      </c>
      <c r="R358" s="5">
        <v>72</v>
      </c>
      <c r="S358" s="5">
        <v>1453</v>
      </c>
      <c r="T358" s="5">
        <v>3.3341332012107801</v>
      </c>
      <c r="U358" s="6">
        <v>822</v>
      </c>
      <c r="V358" s="6">
        <v>1.97323600973236</v>
      </c>
      <c r="W358" s="6">
        <v>77</v>
      </c>
      <c r="X358" s="7">
        <v>0.29320000000000002</v>
      </c>
      <c r="Y358" s="8">
        <v>105901</v>
      </c>
      <c r="Z358" s="8">
        <v>2295</v>
      </c>
      <c r="AA358" s="8">
        <v>28</v>
      </c>
      <c r="AB358" s="8">
        <v>13.670238095238</v>
      </c>
      <c r="AC358" s="8">
        <v>4</v>
      </c>
      <c r="AD358" s="8">
        <v>266</v>
      </c>
      <c r="AE358" s="8">
        <v>48</v>
      </c>
      <c r="AF358" s="8">
        <v>1621</v>
      </c>
      <c r="AG358" s="8">
        <v>72</v>
      </c>
      <c r="AH358" s="8">
        <v>1982</v>
      </c>
      <c r="AI358" s="8">
        <v>3.4631755566636402</v>
      </c>
      <c r="AJ358" s="6">
        <v>946</v>
      </c>
      <c r="AK358" s="6">
        <v>2.4260042283297998</v>
      </c>
      <c r="AL358" s="6">
        <v>84</v>
      </c>
      <c r="AM358">
        <v>2</v>
      </c>
      <c r="AN358">
        <v>31</v>
      </c>
      <c r="AO358" t="s">
        <v>79</v>
      </c>
      <c r="AP358">
        <v>0.4</v>
      </c>
      <c r="AQ358" t="s">
        <v>80</v>
      </c>
      <c r="AR358">
        <v>0.128571428571428</v>
      </c>
      <c r="AS358" t="s">
        <v>69</v>
      </c>
      <c r="AT358">
        <v>0.45714285714285702</v>
      </c>
      <c r="AU358">
        <v>168</v>
      </c>
      <c r="AV358">
        <v>202</v>
      </c>
      <c r="AW358">
        <v>42054</v>
      </c>
    </row>
    <row r="359" spans="1:49" hidden="1" x14ac:dyDescent="0.3">
      <c r="A359" s="8">
        <f t="shared" si="11"/>
        <v>125976</v>
      </c>
      <c r="B359" s="8">
        <f t="shared" si="12"/>
        <v>358</v>
      </c>
      <c r="C359" s="8">
        <f>IF(LEFT(E359,12)="National Tec",MAX($C$2:C358)+1,0)</f>
        <v>0</v>
      </c>
      <c r="D359" t="s">
        <v>1080</v>
      </c>
      <c r="E359" t="s">
        <v>47</v>
      </c>
      <c r="F359" t="s">
        <v>48</v>
      </c>
      <c r="G359">
        <v>146</v>
      </c>
      <c r="H359">
        <v>1982</v>
      </c>
      <c r="I359">
        <v>2019</v>
      </c>
      <c r="J359" s="5">
        <v>125976</v>
      </c>
      <c r="K359" s="5">
        <v>3542</v>
      </c>
      <c r="L359" s="5">
        <v>35</v>
      </c>
      <c r="M359" s="5">
        <v>14.8387942022381</v>
      </c>
      <c r="N359" s="5">
        <v>4</v>
      </c>
      <c r="O359" s="5">
        <v>60</v>
      </c>
      <c r="P359" s="5">
        <v>24</v>
      </c>
      <c r="Q359" s="5">
        <v>298</v>
      </c>
      <c r="R359" s="5">
        <v>107</v>
      </c>
      <c r="S359" s="5">
        <v>2861</v>
      </c>
      <c r="T359" s="5">
        <v>3.3337459032396501</v>
      </c>
      <c r="U359" s="6">
        <v>2808</v>
      </c>
      <c r="V359" s="6">
        <v>1.2613960113960101</v>
      </c>
      <c r="W359" s="6">
        <v>132</v>
      </c>
      <c r="X359" s="7">
        <v>0.15770000000000001</v>
      </c>
      <c r="Y359" s="8">
        <v>106682</v>
      </c>
      <c r="Z359" s="8">
        <v>4205</v>
      </c>
      <c r="AA359" s="8">
        <v>37</v>
      </c>
      <c r="AB359" s="8">
        <v>17.9749053133492</v>
      </c>
      <c r="AC359" s="8">
        <v>4</v>
      </c>
      <c r="AD359" s="8">
        <v>96</v>
      </c>
      <c r="AE359" s="8">
        <v>24</v>
      </c>
      <c r="AF359" s="8">
        <v>421</v>
      </c>
      <c r="AG359" s="8">
        <v>107</v>
      </c>
      <c r="AH359" s="8">
        <v>3362</v>
      </c>
      <c r="AI359" s="8">
        <v>3.4603027185643498</v>
      </c>
      <c r="AJ359" s="6">
        <v>3039</v>
      </c>
      <c r="AK359" s="6">
        <v>1.38367884172425</v>
      </c>
      <c r="AL359" s="6">
        <v>138</v>
      </c>
      <c r="AM359">
        <v>0</v>
      </c>
      <c r="AN359">
        <v>14</v>
      </c>
      <c r="AO359" t="s">
        <v>648</v>
      </c>
      <c r="AP359">
        <v>0.20909090909090899</v>
      </c>
      <c r="AQ359" t="s">
        <v>923</v>
      </c>
      <c r="AR359">
        <v>0.19090909090909</v>
      </c>
      <c r="AS359" t="s">
        <v>178</v>
      </c>
      <c r="AT359">
        <v>0.41818181818181799</v>
      </c>
      <c r="AU359">
        <v>315</v>
      </c>
      <c r="AV359">
        <v>372</v>
      </c>
      <c r="AW359">
        <v>18548</v>
      </c>
    </row>
    <row r="360" spans="1:49" hidden="1" x14ac:dyDescent="0.3">
      <c r="A360" s="8">
        <f t="shared" si="11"/>
        <v>125992</v>
      </c>
      <c r="B360" s="8">
        <f t="shared" si="12"/>
        <v>359</v>
      </c>
      <c r="C360" s="8">
        <f>IF(LEFT(E360,12)="National Tec",MAX($C$2:C359)+1,0)</f>
        <v>0</v>
      </c>
      <c r="D360" t="s">
        <v>846</v>
      </c>
      <c r="E360" t="s">
        <v>847</v>
      </c>
      <c r="F360" t="s">
        <v>48</v>
      </c>
      <c r="G360">
        <v>246</v>
      </c>
      <c r="H360">
        <v>1987</v>
      </c>
      <c r="I360">
        <v>2020</v>
      </c>
      <c r="J360" s="5">
        <v>125992</v>
      </c>
      <c r="K360" s="5">
        <v>3179</v>
      </c>
      <c r="L360" s="5">
        <v>29</v>
      </c>
      <c r="M360" s="5">
        <v>15.939285714285701</v>
      </c>
      <c r="N360" s="5">
        <v>18</v>
      </c>
      <c r="O360" s="5">
        <v>92</v>
      </c>
      <c r="P360" s="5">
        <v>58</v>
      </c>
      <c r="Q360" s="5">
        <v>533</v>
      </c>
      <c r="R360" s="5">
        <v>137</v>
      </c>
      <c r="S360" s="5">
        <v>1434</v>
      </c>
      <c r="T360" s="5">
        <v>3.33368474690494</v>
      </c>
      <c r="U360" s="6">
        <v>2918</v>
      </c>
      <c r="V360" s="6">
        <v>1.08944482522275</v>
      </c>
      <c r="W360" s="6">
        <v>191</v>
      </c>
      <c r="X360" s="7">
        <v>9.1200000000000003E-2</v>
      </c>
      <c r="Y360" s="8">
        <v>131745</v>
      </c>
      <c r="Z360" s="8">
        <v>3498</v>
      </c>
      <c r="AA360" s="8">
        <v>30</v>
      </c>
      <c r="AB360" s="8">
        <v>16.605952380952299</v>
      </c>
      <c r="AC360" s="8">
        <v>18</v>
      </c>
      <c r="AD360" s="8">
        <v>113</v>
      </c>
      <c r="AE360" s="8">
        <v>58</v>
      </c>
      <c r="AF360" s="8">
        <v>594</v>
      </c>
      <c r="AG360" s="8">
        <v>137</v>
      </c>
      <c r="AH360" s="8">
        <v>1587</v>
      </c>
      <c r="AI360" s="8">
        <v>3.3746964401088499</v>
      </c>
      <c r="AJ360" s="6">
        <v>3110</v>
      </c>
      <c r="AK360" s="6">
        <v>1.12475884244372</v>
      </c>
      <c r="AL360" s="6">
        <v>203</v>
      </c>
      <c r="AM360">
        <v>0</v>
      </c>
      <c r="AN360">
        <v>42</v>
      </c>
      <c r="AO360" t="s">
        <v>418</v>
      </c>
      <c r="AP360">
        <v>0.541062801932367</v>
      </c>
      <c r="AQ360" t="s">
        <v>409</v>
      </c>
      <c r="AR360">
        <v>0.106280193236714</v>
      </c>
      <c r="AS360" t="s">
        <v>51</v>
      </c>
      <c r="AT360">
        <v>0.90821256038647302</v>
      </c>
      <c r="AU360">
        <v>1204</v>
      </c>
      <c r="AV360">
        <v>1182</v>
      </c>
      <c r="AW360">
        <v>84246</v>
      </c>
    </row>
    <row r="361" spans="1:49" hidden="1" x14ac:dyDescent="0.3">
      <c r="A361" s="8">
        <f t="shared" si="11"/>
        <v>126133</v>
      </c>
      <c r="B361" s="8">
        <f t="shared" si="12"/>
        <v>360</v>
      </c>
      <c r="C361" s="8">
        <f>IF(LEFT(E361,12)="National Tec",MAX($C$2:C360)+1,0)</f>
        <v>0</v>
      </c>
      <c r="D361" t="s">
        <v>1081</v>
      </c>
      <c r="E361" t="s">
        <v>789</v>
      </c>
      <c r="F361" t="s">
        <v>48</v>
      </c>
      <c r="G361">
        <v>130</v>
      </c>
      <c r="H361">
        <v>1986</v>
      </c>
      <c r="I361">
        <v>2019</v>
      </c>
      <c r="J361" s="5">
        <v>126133</v>
      </c>
      <c r="K361" s="5">
        <v>2157</v>
      </c>
      <c r="L361" s="5">
        <v>21</v>
      </c>
      <c r="M361" s="5">
        <v>11.8511904761904</v>
      </c>
      <c r="N361" s="5">
        <v>2</v>
      </c>
      <c r="O361" s="5">
        <v>177</v>
      </c>
      <c r="P361" s="5">
        <v>19</v>
      </c>
      <c r="Q361" s="5">
        <v>1167</v>
      </c>
      <c r="R361" s="5">
        <v>112</v>
      </c>
      <c r="S361" s="5">
        <v>1961</v>
      </c>
      <c r="T361" s="5">
        <v>3.3332021769932698</v>
      </c>
      <c r="U361" s="6">
        <v>1788</v>
      </c>
      <c r="V361" s="6">
        <v>1.2063758389261701</v>
      </c>
      <c r="W361" s="6">
        <v>99</v>
      </c>
      <c r="X361" s="7">
        <v>0.11600000000000001</v>
      </c>
      <c r="Y361" s="8">
        <v>131085</v>
      </c>
      <c r="Z361" s="8">
        <v>2440</v>
      </c>
      <c r="AA361" s="8">
        <v>21</v>
      </c>
      <c r="AB361" s="8">
        <v>13.9345238095238</v>
      </c>
      <c r="AC361" s="8">
        <v>2</v>
      </c>
      <c r="AD361" s="8">
        <v>177</v>
      </c>
      <c r="AE361" s="8">
        <v>19</v>
      </c>
      <c r="AF361" s="8">
        <v>1256</v>
      </c>
      <c r="AG361" s="8">
        <v>112</v>
      </c>
      <c r="AH361" s="8">
        <v>2213</v>
      </c>
      <c r="AI361" s="8">
        <v>3.3768608344718598</v>
      </c>
      <c r="AJ361" s="6">
        <v>1898</v>
      </c>
      <c r="AK361" s="6">
        <v>1.28556375131717</v>
      </c>
      <c r="AL361" s="6">
        <v>114</v>
      </c>
      <c r="AM361">
        <v>0</v>
      </c>
      <c r="AN361">
        <v>44</v>
      </c>
      <c r="AO361" t="s">
        <v>118</v>
      </c>
      <c r="AP361">
        <v>0.5</v>
      </c>
      <c r="AQ361" t="s">
        <v>127</v>
      </c>
      <c r="AR361">
        <v>0.37272727272727202</v>
      </c>
      <c r="AS361" t="s">
        <v>88</v>
      </c>
      <c r="AT361">
        <v>0.53636363636363604</v>
      </c>
      <c r="AU361">
        <v>2148</v>
      </c>
      <c r="AV361">
        <v>2050</v>
      </c>
      <c r="AW361">
        <v>215114</v>
      </c>
    </row>
    <row r="362" spans="1:49" hidden="1" x14ac:dyDescent="0.3">
      <c r="A362" s="8">
        <f t="shared" si="11"/>
        <v>126554</v>
      </c>
      <c r="B362" s="8">
        <f t="shared" si="12"/>
        <v>361</v>
      </c>
      <c r="C362" s="8">
        <f>IF(LEFT(E362,12)="National Tec",MAX($C$2:C361)+1,0)</f>
        <v>0</v>
      </c>
      <c r="D362" t="s">
        <v>1082</v>
      </c>
      <c r="E362" t="s">
        <v>122</v>
      </c>
      <c r="F362" t="s">
        <v>48</v>
      </c>
      <c r="G362">
        <v>60</v>
      </c>
      <c r="H362">
        <v>1996</v>
      </c>
      <c r="I362">
        <v>2020</v>
      </c>
      <c r="J362" s="5">
        <v>126554</v>
      </c>
      <c r="K362" s="5">
        <v>1970</v>
      </c>
      <c r="L362" s="5">
        <v>23</v>
      </c>
      <c r="M362" s="5">
        <v>12.453174603174601</v>
      </c>
      <c r="N362" s="5">
        <v>6</v>
      </c>
      <c r="O362" s="5">
        <v>194</v>
      </c>
      <c r="P362" s="5">
        <v>46</v>
      </c>
      <c r="Q362" s="5">
        <v>1272</v>
      </c>
      <c r="R362" s="5">
        <v>47</v>
      </c>
      <c r="S362" s="5">
        <v>1289</v>
      </c>
      <c r="T362" s="5">
        <v>3.33189105023934</v>
      </c>
      <c r="U362" s="6">
        <v>1601</v>
      </c>
      <c r="V362" s="6">
        <v>1.23048094940662</v>
      </c>
      <c r="W362" s="6">
        <v>54</v>
      </c>
      <c r="X362" s="7">
        <v>0.2024</v>
      </c>
      <c r="Y362" s="8">
        <v>122954</v>
      </c>
      <c r="Z362" s="8">
        <v>2470</v>
      </c>
      <c r="AA362" s="8">
        <v>27</v>
      </c>
      <c r="AB362" s="8">
        <v>13.2365079365079</v>
      </c>
      <c r="AC362" s="8">
        <v>6</v>
      </c>
      <c r="AD362" s="8">
        <v>202</v>
      </c>
      <c r="AE362" s="8">
        <v>46</v>
      </c>
      <c r="AF362" s="8">
        <v>1477</v>
      </c>
      <c r="AG362" s="8">
        <v>47</v>
      </c>
      <c r="AH362" s="8">
        <v>1497</v>
      </c>
      <c r="AI362" s="8">
        <v>3.40298364190078</v>
      </c>
      <c r="AJ362" s="6">
        <v>1907</v>
      </c>
      <c r="AK362" s="6">
        <v>1.2952281069742999</v>
      </c>
      <c r="AL362" s="6">
        <v>56</v>
      </c>
      <c r="AM362">
        <v>0</v>
      </c>
      <c r="AN362">
        <v>4</v>
      </c>
      <c r="AO362" t="s">
        <v>161</v>
      </c>
      <c r="AP362">
        <v>0.91228070175438503</v>
      </c>
      <c r="AQ362" t="s">
        <v>357</v>
      </c>
      <c r="AR362">
        <v>7.0175438596491196E-2</v>
      </c>
      <c r="AS362" t="s">
        <v>85</v>
      </c>
      <c r="AT362">
        <v>1</v>
      </c>
      <c r="AU362">
        <v>2307</v>
      </c>
      <c r="AV362">
        <v>2070</v>
      </c>
      <c r="AW362">
        <v>110499</v>
      </c>
    </row>
    <row r="363" spans="1:49" x14ac:dyDescent="0.3">
      <c r="A363" s="8">
        <f t="shared" si="11"/>
        <v>126786</v>
      </c>
      <c r="B363" s="8">
        <f t="shared" si="12"/>
        <v>362</v>
      </c>
      <c r="C363" s="8">
        <f>IF(LEFT(E363,12)="National Tec",MAX($C$2:C362)+1,0)</f>
        <v>41</v>
      </c>
      <c r="D363" t="s">
        <v>560</v>
      </c>
      <c r="E363" t="s">
        <v>53</v>
      </c>
      <c r="F363" t="s">
        <v>48</v>
      </c>
      <c r="G363">
        <v>62</v>
      </c>
      <c r="H363">
        <v>1987</v>
      </c>
      <c r="I363">
        <v>2020</v>
      </c>
      <c r="J363" s="5">
        <v>126786</v>
      </c>
      <c r="K363" s="5">
        <v>1520</v>
      </c>
      <c r="L363" s="5">
        <v>20</v>
      </c>
      <c r="M363" s="5">
        <v>12.842857142857101</v>
      </c>
      <c r="N363" s="5">
        <v>14</v>
      </c>
      <c r="O363" s="5">
        <v>529</v>
      </c>
      <c r="P363" s="5">
        <v>26</v>
      </c>
      <c r="Q363" s="5">
        <v>832</v>
      </c>
      <c r="R363" s="5">
        <v>56</v>
      </c>
      <c r="S363" s="5">
        <v>1120</v>
      </c>
      <c r="T363" s="5">
        <v>3.3311089717812798</v>
      </c>
      <c r="U363" s="6">
        <v>1198</v>
      </c>
      <c r="V363" s="6">
        <v>1.2687813021702801</v>
      </c>
      <c r="W363" s="6">
        <v>50</v>
      </c>
      <c r="X363" s="7">
        <v>0.10009999999999999</v>
      </c>
      <c r="Y363" s="8">
        <v>131816</v>
      </c>
      <c r="Z363" s="8">
        <v>1689</v>
      </c>
      <c r="AA363" s="8">
        <v>22</v>
      </c>
      <c r="AB363" s="8">
        <v>13.842857142857101</v>
      </c>
      <c r="AC363" s="8">
        <v>14</v>
      </c>
      <c r="AD363" s="8">
        <v>555</v>
      </c>
      <c r="AE363" s="8">
        <v>26</v>
      </c>
      <c r="AF363" s="8">
        <v>883</v>
      </c>
      <c r="AG363" s="8">
        <v>56</v>
      </c>
      <c r="AH363" s="8">
        <v>1248</v>
      </c>
      <c r="AI363" s="8">
        <v>3.37447227194049</v>
      </c>
      <c r="AJ363" s="6">
        <v>1277</v>
      </c>
      <c r="AK363" s="6">
        <v>1.32263116679718</v>
      </c>
      <c r="AL363" s="6">
        <v>55</v>
      </c>
      <c r="AM363">
        <v>0</v>
      </c>
      <c r="AN363">
        <v>17</v>
      </c>
      <c r="AO363" t="s">
        <v>54</v>
      </c>
      <c r="AP363">
        <v>0.78723404255319096</v>
      </c>
      <c r="AQ363" t="s">
        <v>108</v>
      </c>
      <c r="AR363">
        <v>8.5106382978723402E-2</v>
      </c>
      <c r="AS363" t="s">
        <v>56</v>
      </c>
      <c r="AT363">
        <v>0.78723404255319096</v>
      </c>
      <c r="AU363">
        <v>1487</v>
      </c>
      <c r="AV363">
        <v>1394</v>
      </c>
      <c r="AW363">
        <v>186014</v>
      </c>
    </row>
    <row r="364" spans="1:49" hidden="1" x14ac:dyDescent="0.3">
      <c r="A364" s="8">
        <f t="shared" si="11"/>
        <v>127209</v>
      </c>
      <c r="B364" s="8">
        <f t="shared" si="12"/>
        <v>363</v>
      </c>
      <c r="C364" s="8">
        <f>IF(LEFT(E364,12)="National Tec",MAX($C$2:C363)+1,0)</f>
        <v>0</v>
      </c>
      <c r="D364" t="s">
        <v>1083</v>
      </c>
      <c r="E364" t="s">
        <v>250</v>
      </c>
      <c r="F364" t="s">
        <v>48</v>
      </c>
      <c r="G364">
        <v>335</v>
      </c>
      <c r="H364">
        <v>1970</v>
      </c>
      <c r="I364">
        <v>2018</v>
      </c>
      <c r="J364" s="5">
        <v>127209</v>
      </c>
      <c r="K364" s="5">
        <v>2639</v>
      </c>
      <c r="L364" s="5">
        <v>21</v>
      </c>
      <c r="M364" s="5">
        <v>14.4244227994228</v>
      </c>
      <c r="N364" s="5">
        <v>33</v>
      </c>
      <c r="O364" s="5">
        <v>150</v>
      </c>
      <c r="P364" s="5">
        <v>116</v>
      </c>
      <c r="Q364" s="5">
        <v>725</v>
      </c>
      <c r="R364" s="5">
        <v>308</v>
      </c>
      <c r="S364" s="5">
        <v>1838</v>
      </c>
      <c r="T364" s="5">
        <v>3.3297282008037699</v>
      </c>
      <c r="U364" s="6">
        <v>1887</v>
      </c>
      <c r="V364" s="6">
        <v>1.39851616322204</v>
      </c>
      <c r="W364" s="6">
        <v>261</v>
      </c>
      <c r="X364" s="7">
        <v>0.3805</v>
      </c>
      <c r="Y364" s="8">
        <v>67640</v>
      </c>
      <c r="Z364" s="8">
        <v>4260</v>
      </c>
      <c r="AA364" s="8">
        <v>27</v>
      </c>
      <c r="AB364" s="8">
        <v>20.892676767676701</v>
      </c>
      <c r="AC364" s="8">
        <v>33</v>
      </c>
      <c r="AD364" s="8">
        <v>319</v>
      </c>
      <c r="AE364" s="8">
        <v>116</v>
      </c>
      <c r="AF364" s="8">
        <v>1349</v>
      </c>
      <c r="AG364" s="8">
        <v>308</v>
      </c>
      <c r="AH364" s="8">
        <v>3307</v>
      </c>
      <c r="AI364" s="8">
        <v>3.6315370150290698</v>
      </c>
      <c r="AJ364" s="6">
        <v>2176</v>
      </c>
      <c r="AK364" s="6">
        <v>1.9577205882352899</v>
      </c>
      <c r="AL364" s="6">
        <v>292</v>
      </c>
      <c r="AM364">
        <v>0</v>
      </c>
      <c r="AN364">
        <v>6</v>
      </c>
      <c r="AO364" t="s">
        <v>357</v>
      </c>
      <c r="AP364">
        <v>0.80357142857142805</v>
      </c>
      <c r="AQ364" t="s">
        <v>83</v>
      </c>
      <c r="AR364">
        <v>0.125</v>
      </c>
      <c r="AS364" t="s">
        <v>85</v>
      </c>
      <c r="AT364">
        <v>0.99107142857142805</v>
      </c>
      <c r="AU364">
        <v>515</v>
      </c>
      <c r="AV364">
        <v>921</v>
      </c>
      <c r="AW364">
        <v>62527</v>
      </c>
    </row>
    <row r="365" spans="1:49" hidden="1" x14ac:dyDescent="0.3">
      <c r="A365" s="8">
        <f t="shared" si="11"/>
        <v>127579</v>
      </c>
      <c r="B365" s="8">
        <f t="shared" si="12"/>
        <v>364</v>
      </c>
      <c r="C365" s="8">
        <f>IF(LEFT(E365,12)="National Tec",MAX($C$2:C364)+1,0)</f>
        <v>0</v>
      </c>
      <c r="D365" t="s">
        <v>809</v>
      </c>
      <c r="E365" t="s">
        <v>78</v>
      </c>
      <c r="F365" t="s">
        <v>48</v>
      </c>
      <c r="G365">
        <v>69</v>
      </c>
      <c r="H365">
        <v>1991</v>
      </c>
      <c r="I365">
        <v>2020</v>
      </c>
      <c r="J365" s="5">
        <v>127579</v>
      </c>
      <c r="K365" s="5">
        <v>2594</v>
      </c>
      <c r="L365" s="5">
        <v>22</v>
      </c>
      <c r="M365" s="5">
        <v>9.5443223443223406</v>
      </c>
      <c r="N365" s="5">
        <v>2</v>
      </c>
      <c r="O365" s="5">
        <v>290</v>
      </c>
      <c r="P365" s="5">
        <v>8</v>
      </c>
      <c r="Q365" s="5">
        <v>890</v>
      </c>
      <c r="R365" s="5">
        <v>39</v>
      </c>
      <c r="S365" s="5">
        <v>1865</v>
      </c>
      <c r="T365" s="5">
        <v>3.3285392425935698</v>
      </c>
      <c r="U365" s="6">
        <v>2308</v>
      </c>
      <c r="V365" s="6">
        <v>1.12391681109185</v>
      </c>
      <c r="W365" s="6">
        <v>61</v>
      </c>
      <c r="X365" s="7">
        <v>8.4000000000000005E-2</v>
      </c>
      <c r="Y365" s="8">
        <v>133365</v>
      </c>
      <c r="Z365" s="8">
        <v>2832</v>
      </c>
      <c r="AA365" s="8">
        <v>25</v>
      </c>
      <c r="AB365" s="8">
        <v>10.410989010989001</v>
      </c>
      <c r="AC365" s="8">
        <v>2</v>
      </c>
      <c r="AD365" s="8">
        <v>295</v>
      </c>
      <c r="AE365" s="8">
        <v>8</v>
      </c>
      <c r="AF365" s="8">
        <v>916</v>
      </c>
      <c r="AG365" s="8">
        <v>39</v>
      </c>
      <c r="AH365" s="8">
        <v>1994</v>
      </c>
      <c r="AI365" s="8">
        <v>3.3697584570066801</v>
      </c>
      <c r="AJ365" s="6">
        <v>2452</v>
      </c>
      <c r="AK365" s="6">
        <v>1.15497553017944</v>
      </c>
      <c r="AL365" s="6">
        <v>64</v>
      </c>
      <c r="AM365">
        <v>1</v>
      </c>
      <c r="AN365">
        <v>70</v>
      </c>
      <c r="AO365" t="s">
        <v>123</v>
      </c>
      <c r="AP365">
        <v>0.45</v>
      </c>
      <c r="AQ365" t="s">
        <v>173</v>
      </c>
      <c r="AR365">
        <v>0.116666666666666</v>
      </c>
      <c r="AS365" t="s">
        <v>51</v>
      </c>
      <c r="AT365">
        <v>0.53333333333333299</v>
      </c>
      <c r="AU365">
        <v>1250</v>
      </c>
      <c r="AV365">
        <v>1204</v>
      </c>
      <c r="AW365">
        <v>94611</v>
      </c>
    </row>
    <row r="366" spans="1:49" hidden="1" x14ac:dyDescent="0.3">
      <c r="A366" s="8">
        <f t="shared" si="11"/>
        <v>128262</v>
      </c>
      <c r="B366" s="8">
        <f t="shared" si="12"/>
        <v>365</v>
      </c>
      <c r="C366" s="8">
        <f>IF(LEFT(E366,12)="National Tec",MAX($C$2:C365)+1,0)</f>
        <v>0</v>
      </c>
      <c r="D366" t="s">
        <v>404</v>
      </c>
      <c r="E366" t="s">
        <v>71</v>
      </c>
      <c r="F366" t="s">
        <v>48</v>
      </c>
      <c r="G366">
        <v>62</v>
      </c>
      <c r="H366">
        <v>2002</v>
      </c>
      <c r="I366">
        <v>2020</v>
      </c>
      <c r="J366" s="5">
        <v>128262</v>
      </c>
      <c r="K366" s="5">
        <v>2642</v>
      </c>
      <c r="L366" s="5">
        <v>24</v>
      </c>
      <c r="M366" s="5">
        <v>11.841666666666599</v>
      </c>
      <c r="N366" s="5">
        <v>1</v>
      </c>
      <c r="O366" s="5">
        <v>58</v>
      </c>
      <c r="P366" s="5">
        <v>25</v>
      </c>
      <c r="Q366" s="5">
        <v>1787</v>
      </c>
      <c r="R366" s="5">
        <v>37</v>
      </c>
      <c r="S366" s="5">
        <v>2274</v>
      </c>
      <c r="T366" s="5">
        <v>3.3264292367048198</v>
      </c>
      <c r="U366" s="6">
        <v>2263</v>
      </c>
      <c r="V366" s="6">
        <v>1.16747680070702</v>
      </c>
      <c r="W366" s="6">
        <v>56</v>
      </c>
      <c r="X366" s="7">
        <v>8.4900000000000003E-2</v>
      </c>
      <c r="Y366" s="8">
        <v>136366</v>
      </c>
      <c r="Z366" s="8">
        <v>2887</v>
      </c>
      <c r="AA366" s="8">
        <v>26</v>
      </c>
      <c r="AB366" s="8">
        <v>12.5178571428571</v>
      </c>
      <c r="AC366" s="8">
        <v>1</v>
      </c>
      <c r="AD366" s="8">
        <v>61</v>
      </c>
      <c r="AE366" s="8">
        <v>25</v>
      </c>
      <c r="AF366" s="8">
        <v>1928</v>
      </c>
      <c r="AG366" s="8">
        <v>37</v>
      </c>
      <c r="AH366" s="8">
        <v>2454</v>
      </c>
      <c r="AI366" s="8">
        <v>3.36059681727756</v>
      </c>
      <c r="AJ366" s="6">
        <v>2361</v>
      </c>
      <c r="AK366" s="6">
        <v>1.2227869546802199</v>
      </c>
      <c r="AL366" s="6">
        <v>58</v>
      </c>
      <c r="AM366">
        <v>0</v>
      </c>
      <c r="AN366">
        <v>35</v>
      </c>
      <c r="AO366" t="s">
        <v>139</v>
      </c>
      <c r="AP366">
        <v>0.28571428571428498</v>
      </c>
      <c r="AQ366" t="s">
        <v>75</v>
      </c>
      <c r="AR366">
        <v>0.23214285714285701</v>
      </c>
      <c r="AS366" t="s">
        <v>69</v>
      </c>
      <c r="AT366">
        <v>0.42857142857142799</v>
      </c>
      <c r="AU366">
        <v>791</v>
      </c>
      <c r="AV366">
        <v>745</v>
      </c>
      <c r="AW366">
        <v>66925</v>
      </c>
    </row>
    <row r="367" spans="1:49" hidden="1" x14ac:dyDescent="0.3">
      <c r="A367" s="8">
        <f t="shared" si="11"/>
        <v>128482</v>
      </c>
      <c r="B367" s="8">
        <f t="shared" si="12"/>
        <v>366</v>
      </c>
      <c r="C367" s="8">
        <f>IF(LEFT(E367,12)="National Tec",MAX($C$2:C366)+1,0)</f>
        <v>0</v>
      </c>
      <c r="D367" t="s">
        <v>1084</v>
      </c>
      <c r="E367" t="s">
        <v>71</v>
      </c>
      <c r="F367" t="s">
        <v>48</v>
      </c>
      <c r="G367">
        <v>95</v>
      </c>
      <c r="H367">
        <v>1982</v>
      </c>
      <c r="I367">
        <v>2020</v>
      </c>
      <c r="J367" s="5">
        <v>128482</v>
      </c>
      <c r="K367" s="5">
        <v>3320</v>
      </c>
      <c r="L367" s="5">
        <v>31</v>
      </c>
      <c r="M367" s="5">
        <v>14.759523809523801</v>
      </c>
      <c r="N367" s="5">
        <v>4</v>
      </c>
      <c r="O367" s="5">
        <v>23</v>
      </c>
      <c r="P367" s="5">
        <v>40</v>
      </c>
      <c r="Q367" s="5">
        <v>1297</v>
      </c>
      <c r="R367" s="5">
        <v>69</v>
      </c>
      <c r="S367" s="5">
        <v>2146</v>
      </c>
      <c r="T367" s="5">
        <v>3.3256424993103999</v>
      </c>
      <c r="U367" s="6">
        <v>3138</v>
      </c>
      <c r="V367" s="6">
        <v>1.0579987253027401</v>
      </c>
      <c r="W367" s="6">
        <v>89</v>
      </c>
      <c r="X367" s="7">
        <v>3.04E-2</v>
      </c>
      <c r="Y367" s="8">
        <v>150027</v>
      </c>
      <c r="Z367" s="8">
        <v>3424</v>
      </c>
      <c r="AA367" s="8">
        <v>31</v>
      </c>
      <c r="AB367" s="8">
        <v>15.009523809523801</v>
      </c>
      <c r="AC367" s="8">
        <v>4</v>
      </c>
      <c r="AD367" s="8">
        <v>23</v>
      </c>
      <c r="AE367" s="8">
        <v>40</v>
      </c>
      <c r="AF367" s="8">
        <v>1328</v>
      </c>
      <c r="AG367" s="8">
        <v>69</v>
      </c>
      <c r="AH367" s="8">
        <v>2198</v>
      </c>
      <c r="AI367" s="8">
        <v>3.3205890486471099</v>
      </c>
      <c r="AJ367" s="6">
        <v>3204</v>
      </c>
      <c r="AK367" s="6">
        <v>1.0686641697877599</v>
      </c>
      <c r="AL367" s="6">
        <v>89</v>
      </c>
      <c r="AM367">
        <v>0</v>
      </c>
      <c r="AN367">
        <v>77</v>
      </c>
      <c r="AO367" t="s">
        <v>139</v>
      </c>
      <c r="AP367">
        <v>0.60344827586206895</v>
      </c>
      <c r="AQ367" t="s">
        <v>245</v>
      </c>
      <c r="AR367">
        <v>0.15517241379310301</v>
      </c>
      <c r="AS367" t="s">
        <v>187</v>
      </c>
      <c r="AT367">
        <v>0.60344827586206895</v>
      </c>
      <c r="AU367">
        <v>914</v>
      </c>
      <c r="AV367">
        <v>748</v>
      </c>
      <c r="AW367">
        <v>66925</v>
      </c>
    </row>
    <row r="368" spans="1:49" hidden="1" x14ac:dyDescent="0.3">
      <c r="A368" s="8">
        <f t="shared" si="11"/>
        <v>129179</v>
      </c>
      <c r="B368" s="8">
        <f t="shared" si="12"/>
        <v>367</v>
      </c>
      <c r="C368" s="8">
        <f>IF(LEFT(E368,12)="National Tec",MAX($C$2:C367)+1,0)</f>
        <v>0</v>
      </c>
      <c r="D368" t="s">
        <v>638</v>
      </c>
      <c r="E368" t="s">
        <v>112</v>
      </c>
      <c r="F368" t="s">
        <v>48</v>
      </c>
      <c r="G368">
        <v>165</v>
      </c>
      <c r="H368">
        <v>1975</v>
      </c>
      <c r="I368">
        <v>2019</v>
      </c>
      <c r="J368" s="5">
        <v>129179</v>
      </c>
      <c r="K368" s="5">
        <v>1262</v>
      </c>
      <c r="L368" s="5">
        <v>18</v>
      </c>
      <c r="M368" s="5">
        <v>14.983333333333301</v>
      </c>
      <c r="N368" s="5">
        <v>66</v>
      </c>
      <c r="O368" s="5">
        <v>486</v>
      </c>
      <c r="P368" s="5">
        <v>111</v>
      </c>
      <c r="Q368" s="5">
        <v>826</v>
      </c>
      <c r="R368" s="5">
        <v>155</v>
      </c>
      <c r="S368" s="5">
        <v>1149</v>
      </c>
      <c r="T368" s="5">
        <v>3.3234728331241099</v>
      </c>
      <c r="U368" s="6">
        <v>834</v>
      </c>
      <c r="V368" s="6">
        <v>1.51318944844124</v>
      </c>
      <c r="W368" s="6">
        <v>129</v>
      </c>
      <c r="X368" s="7">
        <v>0.23980000000000001</v>
      </c>
      <c r="Y368" s="8">
        <v>103174</v>
      </c>
      <c r="Z368" s="8">
        <v>1660</v>
      </c>
      <c r="AA368" s="8">
        <v>21</v>
      </c>
      <c r="AB368" s="8">
        <v>17.6166666666666</v>
      </c>
      <c r="AC368" s="8">
        <v>66</v>
      </c>
      <c r="AD368" s="8">
        <v>725</v>
      </c>
      <c r="AE368" s="8">
        <v>111</v>
      </c>
      <c r="AF368" s="8">
        <v>1145</v>
      </c>
      <c r="AG368" s="8">
        <v>155</v>
      </c>
      <c r="AH368" s="8">
        <v>1536</v>
      </c>
      <c r="AI368" s="8">
        <v>3.4734777837643001</v>
      </c>
      <c r="AJ368" s="6">
        <v>914</v>
      </c>
      <c r="AK368" s="6">
        <v>1.8161925601750499</v>
      </c>
      <c r="AL368" s="6">
        <v>137</v>
      </c>
      <c r="AM368">
        <v>0</v>
      </c>
      <c r="AN368">
        <v>10</v>
      </c>
      <c r="AO368" t="s">
        <v>108</v>
      </c>
      <c r="AP368">
        <v>0.47540983606557302</v>
      </c>
      <c r="AQ368" t="s">
        <v>67</v>
      </c>
      <c r="AR368">
        <v>0.114754098360655</v>
      </c>
      <c r="AS368" t="s">
        <v>69</v>
      </c>
      <c r="AT368">
        <v>0.65573770491803196</v>
      </c>
      <c r="AU368">
        <v>642</v>
      </c>
      <c r="AV368">
        <v>764</v>
      </c>
      <c r="AW368">
        <v>92645</v>
      </c>
    </row>
    <row r="369" spans="1:49" hidden="1" x14ac:dyDescent="0.3">
      <c r="A369" s="8">
        <f t="shared" si="11"/>
        <v>129225</v>
      </c>
      <c r="B369" s="8">
        <f t="shared" si="12"/>
        <v>368</v>
      </c>
      <c r="C369" s="8">
        <f>IF(LEFT(E369,12)="National Tec",MAX($C$2:C368)+1,0)</f>
        <v>0</v>
      </c>
      <c r="D369" t="s">
        <v>760</v>
      </c>
      <c r="E369" t="s">
        <v>71</v>
      </c>
      <c r="F369" t="s">
        <v>48</v>
      </c>
      <c r="G369">
        <v>81</v>
      </c>
      <c r="H369">
        <v>1985</v>
      </c>
      <c r="I369">
        <v>2017</v>
      </c>
      <c r="J369" s="5">
        <v>129225</v>
      </c>
      <c r="K369" s="5">
        <v>3279</v>
      </c>
      <c r="L369" s="5">
        <v>28</v>
      </c>
      <c r="M369" s="5">
        <v>11.5015873015873</v>
      </c>
      <c r="N369" s="5">
        <v>3</v>
      </c>
      <c r="O369" s="5">
        <v>34</v>
      </c>
      <c r="P369" s="5">
        <v>33</v>
      </c>
      <c r="Q369" s="5">
        <v>1711</v>
      </c>
      <c r="R369" s="5">
        <v>53</v>
      </c>
      <c r="S369" s="5">
        <v>2459</v>
      </c>
      <c r="T369" s="5">
        <v>3.3233447008005998</v>
      </c>
      <c r="U369" s="6">
        <v>2507</v>
      </c>
      <c r="V369" s="6">
        <v>1.3079377742321501</v>
      </c>
      <c r="W369" s="6">
        <v>80</v>
      </c>
      <c r="X369" s="7">
        <v>0.1048</v>
      </c>
      <c r="Y369" s="8">
        <v>134881</v>
      </c>
      <c r="Z369" s="8">
        <v>3663</v>
      </c>
      <c r="AA369" s="8">
        <v>30</v>
      </c>
      <c r="AB369" s="8">
        <v>12.4182539682539</v>
      </c>
      <c r="AC369" s="8">
        <v>3</v>
      </c>
      <c r="AD369" s="8">
        <v>35</v>
      </c>
      <c r="AE369" s="8">
        <v>33</v>
      </c>
      <c r="AF369" s="8">
        <v>1928</v>
      </c>
      <c r="AG369" s="8">
        <v>53</v>
      </c>
      <c r="AH369" s="8">
        <v>2720</v>
      </c>
      <c r="AI369" s="8">
        <v>3.36503351897918</v>
      </c>
      <c r="AJ369" s="6">
        <v>2611</v>
      </c>
      <c r="AK369" s="6">
        <v>1.40291076216009</v>
      </c>
      <c r="AL369" s="6">
        <v>80</v>
      </c>
      <c r="AM369">
        <v>0</v>
      </c>
      <c r="AN369">
        <v>149</v>
      </c>
      <c r="AO369" t="s">
        <v>761</v>
      </c>
      <c r="AP369">
        <v>0.38805970149253699</v>
      </c>
      <c r="AQ369" t="s">
        <v>95</v>
      </c>
      <c r="AR369">
        <v>0.26865671641791</v>
      </c>
      <c r="AS369" t="s">
        <v>97</v>
      </c>
      <c r="AT369">
        <v>0.65671641791044699</v>
      </c>
      <c r="AU369">
        <v>401</v>
      </c>
      <c r="AV369">
        <v>380</v>
      </c>
      <c r="AW369">
        <v>48043</v>
      </c>
    </row>
    <row r="370" spans="1:49" hidden="1" x14ac:dyDescent="0.3">
      <c r="A370" s="8">
        <f t="shared" si="11"/>
        <v>129234</v>
      </c>
      <c r="B370" s="8">
        <f t="shared" si="12"/>
        <v>369</v>
      </c>
      <c r="C370" s="8">
        <f>IF(LEFT(E370,12)="National Tec",MAX($C$2:C369)+1,0)</f>
        <v>0</v>
      </c>
      <c r="D370" t="s">
        <v>1085</v>
      </c>
      <c r="E370" t="s">
        <v>122</v>
      </c>
      <c r="F370" t="s">
        <v>48</v>
      </c>
      <c r="G370">
        <v>148</v>
      </c>
      <c r="H370">
        <v>1982</v>
      </c>
      <c r="I370">
        <v>2020</v>
      </c>
      <c r="J370" s="5">
        <v>129234</v>
      </c>
      <c r="K370" s="5">
        <v>2722</v>
      </c>
      <c r="L370" s="5">
        <v>25</v>
      </c>
      <c r="M370" s="5">
        <v>13.5642246642246</v>
      </c>
      <c r="N370" s="5">
        <v>12</v>
      </c>
      <c r="O370" s="5">
        <v>220</v>
      </c>
      <c r="P370" s="5">
        <v>46</v>
      </c>
      <c r="Q370" s="5">
        <v>491</v>
      </c>
      <c r="R370" s="5">
        <v>87</v>
      </c>
      <c r="S370" s="5">
        <v>1328</v>
      </c>
      <c r="T370" s="5">
        <v>3.3233236704724298</v>
      </c>
      <c r="U370" s="6">
        <v>2365</v>
      </c>
      <c r="V370" s="6">
        <v>1.15095137420718</v>
      </c>
      <c r="W370" s="6">
        <v>138</v>
      </c>
      <c r="X370" s="7">
        <v>0.22450000000000001</v>
      </c>
      <c r="Y370" s="8">
        <v>106228</v>
      </c>
      <c r="Z370" s="8">
        <v>3510</v>
      </c>
      <c r="AA370" s="8">
        <v>31</v>
      </c>
      <c r="AB370" s="8">
        <v>16.259895659895601</v>
      </c>
      <c r="AC370" s="8">
        <v>12</v>
      </c>
      <c r="AD370" s="8">
        <v>272</v>
      </c>
      <c r="AE370" s="8">
        <v>46</v>
      </c>
      <c r="AF370" s="8">
        <v>641</v>
      </c>
      <c r="AG370" s="8">
        <v>87</v>
      </c>
      <c r="AH370" s="8">
        <v>1713</v>
      </c>
      <c r="AI370" s="8">
        <v>3.4620502191294</v>
      </c>
      <c r="AJ370" s="6">
        <v>2695</v>
      </c>
      <c r="AK370" s="6">
        <v>1.30241187384044</v>
      </c>
      <c r="AL370" s="6">
        <v>141</v>
      </c>
      <c r="AM370">
        <v>0</v>
      </c>
      <c r="AN370">
        <v>41</v>
      </c>
      <c r="AO370" t="s">
        <v>406</v>
      </c>
      <c r="AP370">
        <v>0.25742574257425699</v>
      </c>
      <c r="AQ370" t="s">
        <v>923</v>
      </c>
      <c r="AR370">
        <v>0.13861386138613799</v>
      </c>
      <c r="AS370" t="s">
        <v>65</v>
      </c>
      <c r="AT370">
        <v>0.53465346534653402</v>
      </c>
      <c r="AU370">
        <v>1990</v>
      </c>
      <c r="AV370">
        <v>2260</v>
      </c>
      <c r="AW370">
        <v>111388</v>
      </c>
    </row>
    <row r="371" spans="1:49" x14ac:dyDescent="0.3">
      <c r="A371" s="8">
        <f t="shared" si="11"/>
        <v>130318</v>
      </c>
      <c r="B371" s="8">
        <f t="shared" si="12"/>
        <v>370</v>
      </c>
      <c r="C371" s="8">
        <f>IF(LEFT(E371,12)="National Tec",MAX($C$2:C370)+1,0)</f>
        <v>42</v>
      </c>
      <c r="D371" t="s">
        <v>739</v>
      </c>
      <c r="E371" t="s">
        <v>53</v>
      </c>
      <c r="F371" t="s">
        <v>48</v>
      </c>
      <c r="G371">
        <v>156</v>
      </c>
      <c r="H371">
        <v>1987</v>
      </c>
      <c r="I371">
        <v>2020</v>
      </c>
      <c r="J371" s="5">
        <v>130318</v>
      </c>
      <c r="K371" s="5">
        <v>3254</v>
      </c>
      <c r="L371" s="5">
        <v>32</v>
      </c>
      <c r="M371" s="5">
        <v>16.244047619047599</v>
      </c>
      <c r="N371" s="5">
        <v>3</v>
      </c>
      <c r="O371" s="5">
        <v>29</v>
      </c>
      <c r="P371" s="5">
        <v>22</v>
      </c>
      <c r="Q371" s="5">
        <v>600</v>
      </c>
      <c r="R371" s="5">
        <v>117</v>
      </c>
      <c r="S371" s="5">
        <v>2609</v>
      </c>
      <c r="T371" s="5">
        <v>3.3199741781065</v>
      </c>
      <c r="U371" s="6">
        <v>2277</v>
      </c>
      <c r="V371" s="6">
        <v>1.42907334211682</v>
      </c>
      <c r="W371" s="6">
        <v>123</v>
      </c>
      <c r="X371" s="7">
        <v>0.18770000000000001</v>
      </c>
      <c r="Y371" s="8">
        <v>122352</v>
      </c>
      <c r="Z371" s="8">
        <v>4006</v>
      </c>
      <c r="AA371" s="8">
        <v>36</v>
      </c>
      <c r="AB371" s="8">
        <v>18.160714285714199</v>
      </c>
      <c r="AC371" s="8">
        <v>3</v>
      </c>
      <c r="AD371" s="8">
        <v>33</v>
      </c>
      <c r="AE371" s="8">
        <v>22</v>
      </c>
      <c r="AF371" s="8">
        <v>719</v>
      </c>
      <c r="AG371" s="8">
        <v>117</v>
      </c>
      <c r="AH371" s="8">
        <v>3169</v>
      </c>
      <c r="AI371" s="8">
        <v>3.40505110708416</v>
      </c>
      <c r="AJ371" s="6">
        <v>2474</v>
      </c>
      <c r="AK371" s="6">
        <v>1.61924009700889</v>
      </c>
      <c r="AL371" s="6">
        <v>131</v>
      </c>
      <c r="AM371">
        <v>0</v>
      </c>
      <c r="AN371">
        <v>41</v>
      </c>
      <c r="AO371" t="s">
        <v>95</v>
      </c>
      <c r="AP371">
        <v>0.70491803278688503</v>
      </c>
      <c r="AQ371" t="s">
        <v>227</v>
      </c>
      <c r="AR371">
        <v>9.0163934426229497E-2</v>
      </c>
      <c r="AS371" t="s">
        <v>97</v>
      </c>
      <c r="AT371">
        <v>0.76229508196721296</v>
      </c>
      <c r="AU371">
        <v>507</v>
      </c>
      <c r="AV371">
        <v>552</v>
      </c>
      <c r="AW371">
        <v>48453</v>
      </c>
    </row>
    <row r="372" spans="1:49" hidden="1" x14ac:dyDescent="0.3">
      <c r="A372" s="8">
        <f t="shared" si="11"/>
        <v>130363</v>
      </c>
      <c r="B372" s="8">
        <f t="shared" si="12"/>
        <v>371</v>
      </c>
      <c r="C372" s="8">
        <f>IF(LEFT(E372,12)="National Tec",MAX($C$2:C371)+1,0)</f>
        <v>0</v>
      </c>
      <c r="D372" t="s">
        <v>619</v>
      </c>
      <c r="E372" t="s">
        <v>171</v>
      </c>
      <c r="F372" t="s">
        <v>48</v>
      </c>
      <c r="G372">
        <v>285</v>
      </c>
      <c r="H372">
        <v>2000</v>
      </c>
      <c r="I372">
        <v>2020</v>
      </c>
      <c r="J372" s="5">
        <v>130363</v>
      </c>
      <c r="K372" s="5">
        <v>2539</v>
      </c>
      <c r="L372" s="5">
        <v>26</v>
      </c>
      <c r="M372" s="5">
        <v>14.9333333333333</v>
      </c>
      <c r="N372" s="5">
        <v>6</v>
      </c>
      <c r="O372" s="5">
        <v>53</v>
      </c>
      <c r="P372" s="5">
        <v>55</v>
      </c>
      <c r="Q372" s="5">
        <v>956</v>
      </c>
      <c r="R372" s="5">
        <v>188</v>
      </c>
      <c r="S372" s="5">
        <v>2160</v>
      </c>
      <c r="T372" s="5">
        <v>3.3198625387517402</v>
      </c>
      <c r="U372" s="6">
        <v>2351</v>
      </c>
      <c r="V372" s="6">
        <v>1.07996597192683</v>
      </c>
      <c r="W372" s="6">
        <v>181</v>
      </c>
      <c r="X372" s="7">
        <v>0.15390000000000001</v>
      </c>
      <c r="Y372" s="8">
        <v>124713</v>
      </c>
      <c r="Z372" s="8">
        <v>3001</v>
      </c>
      <c r="AA372" s="8">
        <v>28</v>
      </c>
      <c r="AB372" s="8">
        <v>16.127777777777698</v>
      </c>
      <c r="AC372" s="8">
        <v>6</v>
      </c>
      <c r="AD372" s="8">
        <v>74</v>
      </c>
      <c r="AE372" s="8">
        <v>55</v>
      </c>
      <c r="AF372" s="8">
        <v>1098</v>
      </c>
      <c r="AG372" s="8">
        <v>188</v>
      </c>
      <c r="AH372" s="8">
        <v>2500</v>
      </c>
      <c r="AI372" s="8">
        <v>3.3973459742855598</v>
      </c>
      <c r="AJ372" s="6">
        <v>2581</v>
      </c>
      <c r="AK372" s="6">
        <v>1.1627276249515599</v>
      </c>
      <c r="AL372" s="6">
        <v>208</v>
      </c>
      <c r="AM372">
        <v>7</v>
      </c>
      <c r="AN372">
        <v>114</v>
      </c>
      <c r="AO372" t="s">
        <v>118</v>
      </c>
      <c r="AP372">
        <v>0.23045267489711899</v>
      </c>
      <c r="AQ372" t="s">
        <v>130</v>
      </c>
      <c r="AR372">
        <v>0.16872427983539001</v>
      </c>
      <c r="AS372" t="s">
        <v>88</v>
      </c>
      <c r="AT372">
        <v>0.625514403292181</v>
      </c>
      <c r="AU372">
        <v>2053</v>
      </c>
      <c r="AV372">
        <v>2124</v>
      </c>
      <c r="AW372">
        <v>215114</v>
      </c>
    </row>
    <row r="373" spans="1:49" hidden="1" x14ac:dyDescent="0.3">
      <c r="A373" s="8">
        <f t="shared" si="11"/>
        <v>131275</v>
      </c>
      <c r="B373" s="8">
        <f t="shared" si="12"/>
        <v>372</v>
      </c>
      <c r="C373" s="8">
        <f>IF(LEFT(E373,12)="National Tec",MAX($C$2:C372)+1,0)</f>
        <v>0</v>
      </c>
      <c r="D373" t="s">
        <v>393</v>
      </c>
      <c r="E373" t="s">
        <v>122</v>
      </c>
      <c r="F373" t="s">
        <v>48</v>
      </c>
      <c r="G373">
        <v>126</v>
      </c>
      <c r="H373">
        <v>1999</v>
      </c>
      <c r="I373">
        <v>2020</v>
      </c>
      <c r="J373" s="5">
        <v>131275</v>
      </c>
      <c r="K373" s="5">
        <v>9756</v>
      </c>
      <c r="L373" s="5">
        <v>39</v>
      </c>
      <c r="M373" s="5">
        <v>12.7071289821289</v>
      </c>
      <c r="N373" s="5">
        <v>0</v>
      </c>
      <c r="O373" s="5">
        <v>0</v>
      </c>
      <c r="P373" s="5">
        <v>54</v>
      </c>
      <c r="Q373" s="5">
        <v>4493</v>
      </c>
      <c r="R373" s="5">
        <v>55</v>
      </c>
      <c r="S373" s="5">
        <v>4495</v>
      </c>
      <c r="T373" s="5">
        <v>3.3169711546960898</v>
      </c>
      <c r="U373" s="6">
        <v>8351</v>
      </c>
      <c r="V373" s="6">
        <v>1.1682433241527901</v>
      </c>
      <c r="W373" s="6">
        <v>118</v>
      </c>
      <c r="X373" s="7">
        <v>9.3600000000000003E-2</v>
      </c>
      <c r="Y373" s="8">
        <v>136811</v>
      </c>
      <c r="Z373" s="8">
        <v>10763</v>
      </c>
      <c r="AA373" s="8">
        <v>45</v>
      </c>
      <c r="AB373" s="8">
        <v>13.3749861249861</v>
      </c>
      <c r="AC373" s="8">
        <v>0</v>
      </c>
      <c r="AD373" s="8">
        <v>0</v>
      </c>
      <c r="AE373" s="8">
        <v>54</v>
      </c>
      <c r="AF373" s="8">
        <v>4923</v>
      </c>
      <c r="AG373" s="8">
        <v>55</v>
      </c>
      <c r="AH373" s="8">
        <v>4928</v>
      </c>
      <c r="AI373" s="8">
        <v>3.3591761581178701</v>
      </c>
      <c r="AJ373" s="6">
        <v>8828</v>
      </c>
      <c r="AK373" s="6">
        <v>1.21918894426823</v>
      </c>
      <c r="AL373" s="6">
        <v>122</v>
      </c>
      <c r="AM373">
        <v>1</v>
      </c>
      <c r="AN373">
        <v>110</v>
      </c>
      <c r="AO373" t="s">
        <v>173</v>
      </c>
      <c r="AP373">
        <v>0.28813559322033899</v>
      </c>
      <c r="AQ373" t="s">
        <v>234</v>
      </c>
      <c r="AR373">
        <v>0.22881355932203301</v>
      </c>
      <c r="AS373" t="s">
        <v>56</v>
      </c>
      <c r="AT373">
        <v>0.55084745762711795</v>
      </c>
      <c r="AU373">
        <v>1113</v>
      </c>
      <c r="AV373">
        <v>1098</v>
      </c>
      <c r="AW373">
        <v>75210</v>
      </c>
    </row>
    <row r="374" spans="1:49" hidden="1" x14ac:dyDescent="0.3">
      <c r="A374" s="8">
        <f t="shared" si="11"/>
        <v>131411</v>
      </c>
      <c r="B374" s="8">
        <f t="shared" si="12"/>
        <v>373</v>
      </c>
      <c r="C374" s="8">
        <f>IF(LEFT(E374,12)="National Tec",MAX($C$2:C373)+1,0)</f>
        <v>0</v>
      </c>
      <c r="D374" t="s">
        <v>830</v>
      </c>
      <c r="E374" t="s">
        <v>78</v>
      </c>
      <c r="F374" t="s">
        <v>48</v>
      </c>
      <c r="G374">
        <v>547</v>
      </c>
      <c r="H374">
        <v>1998</v>
      </c>
      <c r="I374">
        <v>2020</v>
      </c>
      <c r="J374" s="5">
        <v>131411</v>
      </c>
      <c r="K374" s="5">
        <v>5071</v>
      </c>
      <c r="L374" s="5">
        <v>32</v>
      </c>
      <c r="M374" s="5">
        <v>14.647060249691799</v>
      </c>
      <c r="N374" s="5">
        <v>7</v>
      </c>
      <c r="O374" s="5">
        <v>22</v>
      </c>
      <c r="P374" s="5">
        <v>73</v>
      </c>
      <c r="Q374" s="5">
        <v>589</v>
      </c>
      <c r="R374" s="5">
        <v>349</v>
      </c>
      <c r="S374" s="5">
        <v>2807</v>
      </c>
      <c r="T374" s="5">
        <v>3.31652600158939</v>
      </c>
      <c r="U374" s="6">
        <v>4027</v>
      </c>
      <c r="V374" s="6">
        <v>1.2592500620809499</v>
      </c>
      <c r="W374" s="6">
        <v>346</v>
      </c>
      <c r="X374" s="7">
        <v>0.21529999999999999</v>
      </c>
      <c r="Y374" s="8">
        <v>121472</v>
      </c>
      <c r="Z374" s="8">
        <v>6462</v>
      </c>
      <c r="AA374" s="8">
        <v>39</v>
      </c>
      <c r="AB374" s="8">
        <v>16.092727490947201</v>
      </c>
      <c r="AC374" s="8">
        <v>7</v>
      </c>
      <c r="AD374" s="8">
        <v>22</v>
      </c>
      <c r="AE374" s="8">
        <v>73</v>
      </c>
      <c r="AF374" s="8">
        <v>725</v>
      </c>
      <c r="AG374" s="8">
        <v>349</v>
      </c>
      <c r="AH374" s="8">
        <v>3488</v>
      </c>
      <c r="AI374" s="8">
        <v>3.4081260387679699</v>
      </c>
      <c r="AJ374" s="6">
        <v>4793</v>
      </c>
      <c r="AK374" s="6">
        <v>1.34821614854996</v>
      </c>
      <c r="AL374" s="6">
        <v>382</v>
      </c>
      <c r="AM374">
        <v>3</v>
      </c>
      <c r="AN374">
        <v>38</v>
      </c>
      <c r="AO374" t="s">
        <v>314</v>
      </c>
      <c r="AP374">
        <v>0.68359375</v>
      </c>
      <c r="AQ374" t="s">
        <v>101</v>
      </c>
      <c r="AR374">
        <v>0.142578125</v>
      </c>
      <c r="AS374" t="s">
        <v>56</v>
      </c>
      <c r="AT374">
        <v>0.68359375</v>
      </c>
      <c r="AU374">
        <v>521</v>
      </c>
      <c r="AV374">
        <v>536</v>
      </c>
      <c r="AW374">
        <v>99488</v>
      </c>
    </row>
    <row r="375" spans="1:49" hidden="1" x14ac:dyDescent="0.3">
      <c r="A375" s="8">
        <f t="shared" si="11"/>
        <v>131775</v>
      </c>
      <c r="B375" s="8">
        <f t="shared" si="12"/>
        <v>374</v>
      </c>
      <c r="C375" s="8">
        <f>IF(LEFT(E375,12)="National Tec",MAX($C$2:C374)+1,0)</f>
        <v>0</v>
      </c>
      <c r="D375" t="s">
        <v>615</v>
      </c>
      <c r="E375" t="s">
        <v>395</v>
      </c>
      <c r="F375" t="s">
        <v>48</v>
      </c>
      <c r="G375">
        <v>53</v>
      </c>
      <c r="H375">
        <v>1987</v>
      </c>
      <c r="I375">
        <v>2020</v>
      </c>
      <c r="J375" s="5">
        <v>131775</v>
      </c>
      <c r="K375" s="5">
        <v>2032</v>
      </c>
      <c r="L375" s="5">
        <v>22</v>
      </c>
      <c r="M375" s="5">
        <v>11.816666666666601</v>
      </c>
      <c r="N375" s="5">
        <v>10</v>
      </c>
      <c r="O375" s="5">
        <v>329</v>
      </c>
      <c r="P375" s="5">
        <v>20</v>
      </c>
      <c r="Q375" s="5">
        <v>641</v>
      </c>
      <c r="R375" s="5">
        <v>40</v>
      </c>
      <c r="S375" s="5">
        <v>1478</v>
      </c>
      <c r="T375" s="5">
        <v>3.3153772676104398</v>
      </c>
      <c r="U375" s="6">
        <v>1727</v>
      </c>
      <c r="V375" s="6">
        <v>1.1766068326577801</v>
      </c>
      <c r="W375" s="6">
        <v>46</v>
      </c>
      <c r="X375" s="7">
        <v>4.9099999999999998E-2</v>
      </c>
      <c r="Y375" s="8">
        <v>151054</v>
      </c>
      <c r="Z375" s="8">
        <v>2137</v>
      </c>
      <c r="AA375" s="8">
        <v>22</v>
      </c>
      <c r="AB375" s="8">
        <v>11.983333333333301</v>
      </c>
      <c r="AC375" s="8">
        <v>10</v>
      </c>
      <c r="AD375" s="8">
        <v>334</v>
      </c>
      <c r="AE375" s="8">
        <v>20</v>
      </c>
      <c r="AF375" s="8">
        <v>665</v>
      </c>
      <c r="AG375" s="8">
        <v>40</v>
      </c>
      <c r="AH375" s="8">
        <v>1568</v>
      </c>
      <c r="AI375" s="8">
        <v>3.31763328837653</v>
      </c>
      <c r="AJ375" s="6">
        <v>1793</v>
      </c>
      <c r="AK375" s="6">
        <v>1.1918572225320601</v>
      </c>
      <c r="AL375" s="6">
        <v>47</v>
      </c>
      <c r="AM375">
        <v>0</v>
      </c>
      <c r="AN375">
        <v>24</v>
      </c>
      <c r="AO375" t="s">
        <v>54</v>
      </c>
      <c r="AP375">
        <v>0.52272727272727204</v>
      </c>
      <c r="AQ375" t="s">
        <v>108</v>
      </c>
      <c r="AR375">
        <v>0.204545454545454</v>
      </c>
      <c r="AS375" t="s">
        <v>56</v>
      </c>
      <c r="AT375">
        <v>0.59090909090909005</v>
      </c>
      <c r="AU375">
        <v>1733</v>
      </c>
      <c r="AV375">
        <v>1453</v>
      </c>
      <c r="AW375">
        <v>186014</v>
      </c>
    </row>
    <row r="376" spans="1:49" hidden="1" x14ac:dyDescent="0.3">
      <c r="A376" s="8">
        <f t="shared" si="11"/>
        <v>131829</v>
      </c>
      <c r="B376" s="8">
        <f t="shared" si="12"/>
        <v>375</v>
      </c>
      <c r="C376" s="8">
        <f>IF(LEFT(E376,12)="National Tec",MAX($C$2:C375)+1,0)</f>
        <v>0</v>
      </c>
      <c r="D376" t="s">
        <v>373</v>
      </c>
      <c r="E376" t="s">
        <v>90</v>
      </c>
      <c r="F376" t="s">
        <v>48</v>
      </c>
      <c r="G376">
        <v>217</v>
      </c>
      <c r="H376">
        <v>1987</v>
      </c>
      <c r="I376">
        <v>2020</v>
      </c>
      <c r="J376" s="5">
        <v>131829</v>
      </c>
      <c r="K376" s="5">
        <v>1082</v>
      </c>
      <c r="L376" s="5">
        <v>17</v>
      </c>
      <c r="M376" s="5">
        <v>14.5</v>
      </c>
      <c r="N376" s="5">
        <v>198</v>
      </c>
      <c r="O376" s="5">
        <v>662</v>
      </c>
      <c r="P376" s="5">
        <v>208</v>
      </c>
      <c r="Q376" s="5">
        <v>824</v>
      </c>
      <c r="R376" s="5">
        <v>215</v>
      </c>
      <c r="S376" s="5">
        <v>1072</v>
      </c>
      <c r="T376" s="5">
        <v>3.3151576874936701</v>
      </c>
      <c r="U376" s="6">
        <v>860</v>
      </c>
      <c r="V376" s="6">
        <v>1.2581395348837201</v>
      </c>
      <c r="W376" s="6">
        <v>98</v>
      </c>
      <c r="X376" s="7">
        <v>0.1822</v>
      </c>
      <c r="Y376" s="8">
        <v>116902</v>
      </c>
      <c r="Z376" s="8">
        <v>1323</v>
      </c>
      <c r="AA376" s="8">
        <v>19</v>
      </c>
      <c r="AB376" s="8">
        <v>16.5</v>
      </c>
      <c r="AC376" s="8">
        <v>198</v>
      </c>
      <c r="AD376" s="8">
        <v>889</v>
      </c>
      <c r="AE376" s="8">
        <v>208</v>
      </c>
      <c r="AF376" s="8">
        <v>1059</v>
      </c>
      <c r="AG376" s="8">
        <v>215</v>
      </c>
      <c r="AH376" s="8">
        <v>1313</v>
      </c>
      <c r="AI376" s="8">
        <v>3.4236585910875101</v>
      </c>
      <c r="AJ376" s="6">
        <v>942</v>
      </c>
      <c r="AK376" s="6">
        <v>1.40445859872611</v>
      </c>
      <c r="AL376" s="6">
        <v>146</v>
      </c>
      <c r="AM376">
        <v>0</v>
      </c>
      <c r="AN376">
        <v>36</v>
      </c>
      <c r="AO376" t="s">
        <v>108</v>
      </c>
      <c r="AP376">
        <v>0.51449275362318803</v>
      </c>
      <c r="AQ376" t="s">
        <v>208</v>
      </c>
      <c r="AR376">
        <v>0.101449275362318</v>
      </c>
      <c r="AS376" t="s">
        <v>69</v>
      </c>
      <c r="AT376">
        <v>0.65942028985507195</v>
      </c>
      <c r="AU376">
        <v>749</v>
      </c>
      <c r="AV376">
        <v>780</v>
      </c>
      <c r="AW376">
        <v>92645</v>
      </c>
    </row>
    <row r="377" spans="1:49" hidden="1" x14ac:dyDescent="0.3">
      <c r="A377" s="8">
        <f t="shared" si="11"/>
        <v>132065</v>
      </c>
      <c r="B377" s="8">
        <f t="shared" si="12"/>
        <v>376</v>
      </c>
      <c r="C377" s="8">
        <f>IF(LEFT(E377,12)="National Tec",MAX($C$2:C376)+1,0)</f>
        <v>0</v>
      </c>
      <c r="D377" t="s">
        <v>442</v>
      </c>
      <c r="E377" t="s">
        <v>71</v>
      </c>
      <c r="F377" t="s">
        <v>48</v>
      </c>
      <c r="G377">
        <v>116</v>
      </c>
      <c r="H377">
        <v>2000</v>
      </c>
      <c r="I377">
        <v>2020</v>
      </c>
      <c r="J377" s="5">
        <v>132065</v>
      </c>
      <c r="K377" s="5">
        <v>4500</v>
      </c>
      <c r="L377" s="5">
        <v>39</v>
      </c>
      <c r="M377" s="5">
        <v>15.9270202020202</v>
      </c>
      <c r="N377" s="5">
        <v>2</v>
      </c>
      <c r="O377" s="5">
        <v>5</v>
      </c>
      <c r="P377" s="5">
        <v>35</v>
      </c>
      <c r="Q377" s="5">
        <v>1619</v>
      </c>
      <c r="R377" s="5">
        <v>63</v>
      </c>
      <c r="S377" s="5">
        <v>2358</v>
      </c>
      <c r="T377" s="5">
        <v>3.3144289718598299</v>
      </c>
      <c r="U377" s="6">
        <v>3964</v>
      </c>
      <c r="V377" s="6">
        <v>1.1352169525731499</v>
      </c>
      <c r="W377" s="6">
        <v>105</v>
      </c>
      <c r="X377" s="7">
        <v>8.2199999999999995E-2</v>
      </c>
      <c r="Y377" s="8">
        <v>129643</v>
      </c>
      <c r="Z377" s="8">
        <v>4903</v>
      </c>
      <c r="AA377" s="8">
        <v>41</v>
      </c>
      <c r="AB377" s="8">
        <v>17.446464646464602</v>
      </c>
      <c r="AC377" s="8">
        <v>2</v>
      </c>
      <c r="AD377" s="8">
        <v>8</v>
      </c>
      <c r="AE377" s="8">
        <v>35</v>
      </c>
      <c r="AF377" s="8">
        <v>1779</v>
      </c>
      <c r="AG377" s="8">
        <v>63</v>
      </c>
      <c r="AH377" s="8">
        <v>2573</v>
      </c>
      <c r="AI377" s="8">
        <v>3.38140937485535</v>
      </c>
      <c r="AJ377" s="6">
        <v>4162</v>
      </c>
      <c r="AK377" s="6">
        <v>1.1780394041326201</v>
      </c>
      <c r="AL377" s="6">
        <v>108</v>
      </c>
      <c r="AM377">
        <v>0</v>
      </c>
      <c r="AN377">
        <v>36</v>
      </c>
      <c r="AO377" t="s">
        <v>245</v>
      </c>
      <c r="AP377">
        <v>0.34653465346534601</v>
      </c>
      <c r="AQ377" t="s">
        <v>139</v>
      </c>
      <c r="AR377">
        <v>0.32673267326732602</v>
      </c>
      <c r="AS377" t="s">
        <v>65</v>
      </c>
      <c r="AT377">
        <v>0.43564356435643498</v>
      </c>
      <c r="AU377">
        <v>1066</v>
      </c>
      <c r="AV377">
        <v>1054</v>
      </c>
      <c r="AW377">
        <v>87137</v>
      </c>
    </row>
    <row r="378" spans="1:49" hidden="1" x14ac:dyDescent="0.3">
      <c r="A378" s="8">
        <f t="shared" si="11"/>
        <v>132221</v>
      </c>
      <c r="B378" s="8">
        <f t="shared" si="12"/>
        <v>377</v>
      </c>
      <c r="C378" s="8">
        <f>IF(LEFT(E378,12)="National Tec",MAX($C$2:C377)+1,0)</f>
        <v>0</v>
      </c>
      <c r="D378" t="s">
        <v>1086</v>
      </c>
      <c r="E378" t="s">
        <v>71</v>
      </c>
      <c r="F378" t="s">
        <v>48</v>
      </c>
      <c r="G378">
        <v>84</v>
      </c>
      <c r="H378">
        <v>1984</v>
      </c>
      <c r="I378">
        <v>2018</v>
      </c>
      <c r="J378" s="5">
        <v>132221</v>
      </c>
      <c r="K378" s="5">
        <v>1631</v>
      </c>
      <c r="L378" s="5">
        <v>22</v>
      </c>
      <c r="M378" s="5">
        <v>13.052380952380901</v>
      </c>
      <c r="N378" s="5">
        <v>3</v>
      </c>
      <c r="O378" s="5">
        <v>226</v>
      </c>
      <c r="P378" s="5">
        <v>38</v>
      </c>
      <c r="Q378" s="5">
        <v>947</v>
      </c>
      <c r="R378" s="5">
        <v>64</v>
      </c>
      <c r="S378" s="5">
        <v>1401</v>
      </c>
      <c r="T378" s="5">
        <v>3.31391582542983</v>
      </c>
      <c r="U378" s="6">
        <v>1260</v>
      </c>
      <c r="V378" s="6">
        <v>1.2944444444444401</v>
      </c>
      <c r="W378" s="6">
        <v>80</v>
      </c>
      <c r="X378" s="7">
        <v>0.16569999999999999</v>
      </c>
      <c r="Y378" s="8">
        <v>125433</v>
      </c>
      <c r="Z378" s="8">
        <v>1955</v>
      </c>
      <c r="AA378" s="8">
        <v>26</v>
      </c>
      <c r="AB378" s="8">
        <v>14.5857142857142</v>
      </c>
      <c r="AC378" s="8">
        <v>3</v>
      </c>
      <c r="AD378" s="8">
        <v>237</v>
      </c>
      <c r="AE378" s="8">
        <v>38</v>
      </c>
      <c r="AF378" s="8">
        <v>1100</v>
      </c>
      <c r="AG378" s="8">
        <v>64</v>
      </c>
      <c r="AH378" s="8">
        <v>1662</v>
      </c>
      <c r="AI378" s="8">
        <v>3.3948729300147802</v>
      </c>
      <c r="AJ378" s="6">
        <v>1362</v>
      </c>
      <c r="AK378" s="6">
        <v>1.4353891336270099</v>
      </c>
      <c r="AL378" s="6">
        <v>80</v>
      </c>
      <c r="AM378">
        <v>0</v>
      </c>
      <c r="AN378">
        <v>18</v>
      </c>
      <c r="AO378" t="s">
        <v>54</v>
      </c>
      <c r="AP378">
        <v>0.70270270270270196</v>
      </c>
      <c r="AQ378" t="s">
        <v>434</v>
      </c>
      <c r="AR378">
        <v>5.4054054054054002E-2</v>
      </c>
      <c r="AS378" t="s">
        <v>56</v>
      </c>
      <c r="AT378">
        <v>0.72972972972972905</v>
      </c>
      <c r="AU378">
        <v>1405</v>
      </c>
      <c r="AV378">
        <v>1459</v>
      </c>
      <c r="AW378">
        <v>186014</v>
      </c>
    </row>
    <row r="379" spans="1:49" hidden="1" x14ac:dyDescent="0.3">
      <c r="A379" s="8">
        <f t="shared" si="11"/>
        <v>132358</v>
      </c>
      <c r="B379" s="8">
        <f t="shared" si="12"/>
        <v>378</v>
      </c>
      <c r="C379" s="8">
        <f>IF(LEFT(E379,12)="National Tec",MAX($C$2:C378)+1,0)</f>
        <v>0</v>
      </c>
      <c r="D379" t="s">
        <v>1087</v>
      </c>
      <c r="E379" t="s">
        <v>99</v>
      </c>
      <c r="F379" t="s">
        <v>48</v>
      </c>
      <c r="G379">
        <v>85</v>
      </c>
      <c r="H379">
        <v>1997</v>
      </c>
      <c r="I379">
        <v>2019</v>
      </c>
      <c r="J379" s="5">
        <v>132358</v>
      </c>
      <c r="K379" s="5">
        <v>2224</v>
      </c>
      <c r="L379" s="5">
        <v>25</v>
      </c>
      <c r="M379" s="5">
        <v>14.759523809523801</v>
      </c>
      <c r="N379" s="5">
        <v>5</v>
      </c>
      <c r="O379" s="5">
        <v>79</v>
      </c>
      <c r="P379" s="5">
        <v>43</v>
      </c>
      <c r="Q379" s="5">
        <v>1098</v>
      </c>
      <c r="R379" s="5">
        <v>65</v>
      </c>
      <c r="S379" s="5">
        <v>1473</v>
      </c>
      <c r="T379" s="5">
        <v>3.31348539801728</v>
      </c>
      <c r="U379" s="6">
        <v>1701</v>
      </c>
      <c r="V379" s="6">
        <v>1.30746619635508</v>
      </c>
      <c r="W379" s="6">
        <v>74</v>
      </c>
      <c r="X379" s="7">
        <v>0.14660000000000001</v>
      </c>
      <c r="Y379" s="8">
        <v>132128</v>
      </c>
      <c r="Z379" s="8">
        <v>2606</v>
      </c>
      <c r="AA379" s="8">
        <v>27</v>
      </c>
      <c r="AB379" s="8">
        <v>15.6261904761904</v>
      </c>
      <c r="AC379" s="8">
        <v>5</v>
      </c>
      <c r="AD379" s="8">
        <v>94</v>
      </c>
      <c r="AE379" s="8">
        <v>43</v>
      </c>
      <c r="AF379" s="8">
        <v>1247</v>
      </c>
      <c r="AG379" s="8">
        <v>65</v>
      </c>
      <c r="AH379" s="8">
        <v>1719</v>
      </c>
      <c r="AI379" s="8">
        <v>3.37356968301913</v>
      </c>
      <c r="AJ379" s="6">
        <v>1866</v>
      </c>
      <c r="AK379" s="6">
        <v>1.3965702036441501</v>
      </c>
      <c r="AL379" s="6">
        <v>75</v>
      </c>
      <c r="AM379">
        <v>0</v>
      </c>
      <c r="AN379">
        <v>2</v>
      </c>
      <c r="AO379" t="s">
        <v>357</v>
      </c>
      <c r="AP379">
        <v>0.7</v>
      </c>
      <c r="AQ379" t="s">
        <v>152</v>
      </c>
      <c r="AR379">
        <v>0.1</v>
      </c>
      <c r="AS379" t="s">
        <v>85</v>
      </c>
      <c r="AT379">
        <v>0.9375</v>
      </c>
      <c r="AU379">
        <v>1044</v>
      </c>
      <c r="AV379">
        <v>963</v>
      </c>
      <c r="AW379">
        <v>62527</v>
      </c>
    </row>
    <row r="380" spans="1:49" hidden="1" x14ac:dyDescent="0.3">
      <c r="A380" s="8">
        <f t="shared" si="11"/>
        <v>133440</v>
      </c>
      <c r="B380" s="8">
        <f t="shared" si="12"/>
        <v>379</v>
      </c>
      <c r="C380" s="8">
        <f>IF(LEFT(E380,12)="National Tec",MAX($C$2:C379)+1,0)</f>
        <v>0</v>
      </c>
      <c r="D380" t="s">
        <v>1088</v>
      </c>
      <c r="E380" t="s">
        <v>805</v>
      </c>
      <c r="F380" t="s">
        <v>48</v>
      </c>
      <c r="G380">
        <v>140</v>
      </c>
      <c r="H380">
        <v>1996</v>
      </c>
      <c r="I380">
        <v>2019</v>
      </c>
      <c r="J380" s="5">
        <v>133440</v>
      </c>
      <c r="K380" s="5">
        <v>1846</v>
      </c>
      <c r="L380" s="5">
        <v>24</v>
      </c>
      <c r="M380" s="5">
        <v>11.8046691907329</v>
      </c>
      <c r="N380" s="5">
        <v>6</v>
      </c>
      <c r="O380" s="5">
        <v>257</v>
      </c>
      <c r="P380" s="5">
        <v>55</v>
      </c>
      <c r="Q380" s="5">
        <v>936</v>
      </c>
      <c r="R380" s="5">
        <v>78</v>
      </c>
      <c r="S380" s="5">
        <v>1116</v>
      </c>
      <c r="T380" s="5">
        <v>3.3101041163741298</v>
      </c>
      <c r="U380" s="6">
        <v>1287</v>
      </c>
      <c r="V380" s="6">
        <v>1.43434343434343</v>
      </c>
      <c r="W380" s="6">
        <v>112</v>
      </c>
      <c r="X380" s="7">
        <v>0.37469999999999998</v>
      </c>
      <c r="Y380" s="8">
        <v>98652</v>
      </c>
      <c r="Z380" s="8">
        <v>2952</v>
      </c>
      <c r="AA380" s="8">
        <v>33</v>
      </c>
      <c r="AB380" s="8">
        <v>14.871669532882301</v>
      </c>
      <c r="AC380" s="8">
        <v>6</v>
      </c>
      <c r="AD380" s="8">
        <v>285</v>
      </c>
      <c r="AE380" s="8">
        <v>55</v>
      </c>
      <c r="AF380" s="8">
        <v>1236</v>
      </c>
      <c r="AG380" s="8">
        <v>78</v>
      </c>
      <c r="AH380" s="8">
        <v>1541</v>
      </c>
      <c r="AI380" s="8">
        <v>3.4907142586461299</v>
      </c>
      <c r="AJ380" s="6">
        <v>1895</v>
      </c>
      <c r="AK380" s="6">
        <v>1.55778364116094</v>
      </c>
      <c r="AL380" s="6">
        <v>116</v>
      </c>
      <c r="AM380">
        <v>0</v>
      </c>
      <c r="AN380">
        <v>14</v>
      </c>
      <c r="AO380" t="s">
        <v>297</v>
      </c>
      <c r="AP380">
        <v>0.88235294117647001</v>
      </c>
      <c r="AQ380" t="s">
        <v>161</v>
      </c>
      <c r="AR380">
        <v>7.3529411764705802E-2</v>
      </c>
      <c r="AS380" t="s">
        <v>85</v>
      </c>
      <c r="AT380">
        <v>0.96323529411764697</v>
      </c>
      <c r="AU380">
        <v>1625</v>
      </c>
      <c r="AV380">
        <v>1839</v>
      </c>
      <c r="AW380">
        <v>42624</v>
      </c>
    </row>
    <row r="381" spans="1:49" x14ac:dyDescent="0.3">
      <c r="A381" s="8">
        <f t="shared" si="11"/>
        <v>133806</v>
      </c>
      <c r="B381" s="8">
        <f t="shared" si="12"/>
        <v>380</v>
      </c>
      <c r="C381" s="8">
        <f>IF(LEFT(E381,12)="National Tec",MAX($C$2:C380)+1,0)</f>
        <v>43</v>
      </c>
      <c r="D381" t="s">
        <v>443</v>
      </c>
      <c r="E381" t="s">
        <v>53</v>
      </c>
      <c r="F381" t="s">
        <v>48</v>
      </c>
      <c r="G381">
        <v>146</v>
      </c>
      <c r="H381">
        <v>1997</v>
      </c>
      <c r="I381">
        <v>2020</v>
      </c>
      <c r="J381" s="5">
        <v>133806</v>
      </c>
      <c r="K381" s="5">
        <v>3956</v>
      </c>
      <c r="L381" s="5">
        <v>36</v>
      </c>
      <c r="M381" s="5">
        <v>17.016666666666602</v>
      </c>
      <c r="N381" s="5">
        <v>2</v>
      </c>
      <c r="O381" s="5">
        <v>2</v>
      </c>
      <c r="P381" s="5">
        <v>43</v>
      </c>
      <c r="Q381" s="5">
        <v>2650</v>
      </c>
      <c r="R381" s="5">
        <v>80</v>
      </c>
      <c r="S381" s="5">
        <v>3128</v>
      </c>
      <c r="T381" s="5">
        <v>3.30898506495239</v>
      </c>
      <c r="U381" s="6">
        <v>3150</v>
      </c>
      <c r="V381" s="6">
        <v>1.25587301587301</v>
      </c>
      <c r="W381" s="6">
        <v>125</v>
      </c>
      <c r="X381" s="7">
        <v>7.9600000000000004E-2</v>
      </c>
      <c r="Y381" s="8">
        <v>147634</v>
      </c>
      <c r="Z381" s="8">
        <v>4298</v>
      </c>
      <c r="AA381" s="8">
        <v>37</v>
      </c>
      <c r="AB381" s="8">
        <v>18.0833333333333</v>
      </c>
      <c r="AC381" s="8">
        <v>2</v>
      </c>
      <c r="AD381" s="8">
        <v>2</v>
      </c>
      <c r="AE381" s="8">
        <v>43</v>
      </c>
      <c r="AF381" s="8">
        <v>2817</v>
      </c>
      <c r="AG381" s="8">
        <v>80</v>
      </c>
      <c r="AH381" s="8">
        <v>3335</v>
      </c>
      <c r="AI381" s="8">
        <v>3.3272674979959902</v>
      </c>
      <c r="AJ381" s="6">
        <v>3273</v>
      </c>
      <c r="AK381" s="6">
        <v>1.31316834708218</v>
      </c>
      <c r="AL381" s="6">
        <v>129</v>
      </c>
      <c r="AM381">
        <v>0</v>
      </c>
      <c r="AN381">
        <v>52</v>
      </c>
      <c r="AO381" t="s">
        <v>95</v>
      </c>
      <c r="AP381">
        <v>0.68461538461538396</v>
      </c>
      <c r="AQ381" t="s">
        <v>444</v>
      </c>
      <c r="AR381">
        <v>5.3846153846153801E-2</v>
      </c>
      <c r="AS381" t="s">
        <v>97</v>
      </c>
      <c r="AT381">
        <v>0.68461538461538396</v>
      </c>
      <c r="AU381">
        <v>650</v>
      </c>
      <c r="AV381">
        <v>575</v>
      </c>
      <c r="AW381">
        <v>48453</v>
      </c>
    </row>
    <row r="382" spans="1:49" hidden="1" x14ac:dyDescent="0.3">
      <c r="A382" s="8">
        <f t="shared" si="11"/>
        <v>134137</v>
      </c>
      <c r="B382" s="8">
        <f t="shared" si="12"/>
        <v>381</v>
      </c>
      <c r="C382" s="8">
        <f>IF(LEFT(E382,12)="National Tec",MAX($C$2:C381)+1,0)</f>
        <v>0</v>
      </c>
      <c r="D382" t="s">
        <v>305</v>
      </c>
      <c r="E382" t="s">
        <v>125</v>
      </c>
      <c r="F382" t="s">
        <v>48</v>
      </c>
      <c r="G382">
        <v>87</v>
      </c>
      <c r="H382">
        <v>2005</v>
      </c>
      <c r="I382">
        <v>2020</v>
      </c>
      <c r="J382" s="5">
        <v>134137</v>
      </c>
      <c r="K382" s="5">
        <v>1900</v>
      </c>
      <c r="L382" s="5">
        <v>26</v>
      </c>
      <c r="M382" s="5">
        <v>13.8666666666666</v>
      </c>
      <c r="N382" s="5">
        <v>2</v>
      </c>
      <c r="O382" s="5">
        <v>65</v>
      </c>
      <c r="P382" s="5">
        <v>60</v>
      </c>
      <c r="Q382" s="5">
        <v>1440</v>
      </c>
      <c r="R382" s="5">
        <v>70</v>
      </c>
      <c r="S382" s="5">
        <v>1591</v>
      </c>
      <c r="T382" s="5">
        <v>3.30784665153337</v>
      </c>
      <c r="U382" s="6">
        <v>1619</v>
      </c>
      <c r="V382" s="6">
        <v>1.1735639283508299</v>
      </c>
      <c r="W382" s="6">
        <v>76</v>
      </c>
      <c r="X382" s="7">
        <v>0.1348</v>
      </c>
      <c r="Y382" s="8">
        <v>133710</v>
      </c>
      <c r="Z382" s="8">
        <v>2196</v>
      </c>
      <c r="AA382" s="8">
        <v>29</v>
      </c>
      <c r="AB382" s="8">
        <v>15.2</v>
      </c>
      <c r="AC382" s="8">
        <v>2</v>
      </c>
      <c r="AD382" s="8">
        <v>67</v>
      </c>
      <c r="AE382" s="8">
        <v>60</v>
      </c>
      <c r="AF382" s="8">
        <v>1680</v>
      </c>
      <c r="AG382" s="8">
        <v>70</v>
      </c>
      <c r="AH382" s="8">
        <v>1837</v>
      </c>
      <c r="AI382" s="8">
        <v>3.3687319910245299</v>
      </c>
      <c r="AJ382" s="6">
        <v>1708</v>
      </c>
      <c r="AK382" s="6">
        <v>1.28571428571428</v>
      </c>
      <c r="AL382" s="6">
        <v>79</v>
      </c>
      <c r="AM382">
        <v>0</v>
      </c>
      <c r="AN382">
        <v>71</v>
      </c>
      <c r="AO382" t="s">
        <v>118</v>
      </c>
      <c r="AP382">
        <v>0.62195121951219501</v>
      </c>
      <c r="AQ382" t="s">
        <v>157</v>
      </c>
      <c r="AR382">
        <v>0.146341463414634</v>
      </c>
      <c r="AS382" t="s">
        <v>88</v>
      </c>
      <c r="AT382">
        <v>0.65853658536585302</v>
      </c>
      <c r="AU382">
        <v>2180</v>
      </c>
      <c r="AV382">
        <v>2177</v>
      </c>
      <c r="AW382">
        <v>215114</v>
      </c>
    </row>
    <row r="383" spans="1:49" hidden="1" x14ac:dyDescent="0.3">
      <c r="A383" s="8">
        <f t="shared" si="11"/>
        <v>134279</v>
      </c>
      <c r="B383" s="8">
        <f t="shared" si="12"/>
        <v>382</v>
      </c>
      <c r="C383" s="8">
        <f>IF(LEFT(E383,12)="National Tec",MAX($C$2:C382)+1,0)</f>
        <v>0</v>
      </c>
      <c r="D383" t="s">
        <v>803</v>
      </c>
      <c r="E383" t="s">
        <v>288</v>
      </c>
      <c r="F383" t="s">
        <v>48</v>
      </c>
      <c r="G383">
        <v>188</v>
      </c>
      <c r="H383">
        <v>1993</v>
      </c>
      <c r="I383">
        <v>2020</v>
      </c>
      <c r="J383" s="5">
        <v>134279</v>
      </c>
      <c r="K383" s="5">
        <v>6322</v>
      </c>
      <c r="L383" s="5">
        <v>31</v>
      </c>
      <c r="M383" s="5">
        <v>16.7539682539682</v>
      </c>
      <c r="N383" s="5">
        <v>2</v>
      </c>
      <c r="O383" s="5">
        <v>14</v>
      </c>
      <c r="P383" s="5">
        <v>20</v>
      </c>
      <c r="Q383" s="5">
        <v>257</v>
      </c>
      <c r="R383" s="5">
        <v>152</v>
      </c>
      <c r="S383" s="5">
        <v>5581</v>
      </c>
      <c r="T383" s="5">
        <v>3.3073917115711402</v>
      </c>
      <c r="U383" s="6">
        <v>5593</v>
      </c>
      <c r="V383" s="6">
        <v>1.1303414983014399</v>
      </c>
      <c r="W383" s="6">
        <v>151</v>
      </c>
      <c r="X383" s="7">
        <v>7.3400000000000007E-2</v>
      </c>
      <c r="Y383" s="8">
        <v>141368</v>
      </c>
      <c r="Z383" s="8">
        <v>6823</v>
      </c>
      <c r="AA383" s="8">
        <v>33</v>
      </c>
      <c r="AB383" s="8">
        <v>17.953968253968199</v>
      </c>
      <c r="AC383" s="8">
        <v>2</v>
      </c>
      <c r="AD383" s="8">
        <v>15</v>
      </c>
      <c r="AE383" s="8">
        <v>20</v>
      </c>
      <c r="AF383" s="8">
        <v>296</v>
      </c>
      <c r="AG383" s="8">
        <v>152</v>
      </c>
      <c r="AH383" s="8">
        <v>5991</v>
      </c>
      <c r="AI383" s="8">
        <v>3.34554263147731</v>
      </c>
      <c r="AJ383" s="6">
        <v>5859</v>
      </c>
      <c r="AK383" s="6">
        <v>1.16453319679126</v>
      </c>
      <c r="AL383" s="6">
        <v>157</v>
      </c>
      <c r="AM383">
        <v>0</v>
      </c>
      <c r="AN383">
        <v>134</v>
      </c>
      <c r="AO383" t="s">
        <v>118</v>
      </c>
      <c r="AP383">
        <v>0.55428571428571405</v>
      </c>
      <c r="AQ383" t="s">
        <v>279</v>
      </c>
      <c r="AR383">
        <v>0.251428571428571</v>
      </c>
      <c r="AS383" t="s">
        <v>88</v>
      </c>
      <c r="AT383">
        <v>0.93714285714285706</v>
      </c>
      <c r="AU383">
        <v>2308</v>
      </c>
      <c r="AV383">
        <v>2178</v>
      </c>
      <c r="AW383">
        <v>215114</v>
      </c>
    </row>
    <row r="384" spans="1:49" hidden="1" x14ac:dyDescent="0.3">
      <c r="A384" s="8">
        <f t="shared" si="11"/>
        <v>134459</v>
      </c>
      <c r="B384" s="8">
        <f t="shared" si="12"/>
        <v>383</v>
      </c>
      <c r="C384" s="8">
        <f>IF(LEFT(E384,12)="National Tec",MAX($C$2:C383)+1,0)</f>
        <v>0</v>
      </c>
      <c r="D384" t="s">
        <v>1089</v>
      </c>
      <c r="E384" t="s">
        <v>1090</v>
      </c>
      <c r="F384" t="s">
        <v>48</v>
      </c>
      <c r="G384">
        <v>150</v>
      </c>
      <c r="H384">
        <v>1984</v>
      </c>
      <c r="I384">
        <v>2020</v>
      </c>
      <c r="J384" s="5">
        <v>134459</v>
      </c>
      <c r="K384" s="5">
        <v>2168</v>
      </c>
      <c r="L384" s="5">
        <v>26</v>
      </c>
      <c r="M384" s="5">
        <v>14.5273809523809</v>
      </c>
      <c r="N384" s="5">
        <v>8</v>
      </c>
      <c r="O384" s="5">
        <v>35</v>
      </c>
      <c r="P384" s="5">
        <v>115</v>
      </c>
      <c r="Q384" s="5">
        <v>1750</v>
      </c>
      <c r="R384" s="5">
        <v>131</v>
      </c>
      <c r="S384" s="5">
        <v>1891</v>
      </c>
      <c r="T384" s="5">
        <v>3.3067808740375</v>
      </c>
      <c r="U384" s="6">
        <v>1186</v>
      </c>
      <c r="V384" s="6">
        <v>1.82799325463743</v>
      </c>
      <c r="W384" s="6">
        <v>112</v>
      </c>
      <c r="X384" s="7">
        <v>0.19259999999999999</v>
      </c>
      <c r="Y384" s="8">
        <v>121737</v>
      </c>
      <c r="Z384" s="8">
        <v>2685</v>
      </c>
      <c r="AA384" s="8">
        <v>29</v>
      </c>
      <c r="AB384" s="8">
        <v>16.503571428571401</v>
      </c>
      <c r="AC384" s="8">
        <v>8</v>
      </c>
      <c r="AD384" s="8">
        <v>45</v>
      </c>
      <c r="AE384" s="8">
        <v>115</v>
      </c>
      <c r="AF384" s="8">
        <v>2149</v>
      </c>
      <c r="AG384" s="8">
        <v>131</v>
      </c>
      <c r="AH384" s="8">
        <v>2317</v>
      </c>
      <c r="AI384" s="8">
        <v>3.4071586021104299</v>
      </c>
      <c r="AJ384" s="6">
        <v>1341</v>
      </c>
      <c r="AK384" s="6">
        <v>2.00223713646532</v>
      </c>
      <c r="AL384" s="6">
        <v>121</v>
      </c>
      <c r="AM384">
        <v>0</v>
      </c>
      <c r="AN384">
        <v>17</v>
      </c>
      <c r="AO384" t="s">
        <v>161</v>
      </c>
      <c r="AP384">
        <v>0.66304347826086896</v>
      </c>
      <c r="AQ384" t="s">
        <v>357</v>
      </c>
      <c r="AR384">
        <v>0.217391304347826</v>
      </c>
      <c r="AS384" t="s">
        <v>85</v>
      </c>
      <c r="AT384">
        <v>0.98913043478260798</v>
      </c>
      <c r="AU384">
        <v>2279</v>
      </c>
      <c r="AV384">
        <v>2190</v>
      </c>
      <c r="AW384">
        <v>110499</v>
      </c>
    </row>
    <row r="385" spans="1:49" hidden="1" x14ac:dyDescent="0.3">
      <c r="A385" s="8">
        <f t="shared" si="11"/>
        <v>134640</v>
      </c>
      <c r="B385" s="8">
        <f t="shared" si="12"/>
        <v>384</v>
      </c>
      <c r="C385" s="8">
        <f>IF(LEFT(E385,12)="National Tec",MAX($C$2:C384)+1,0)</f>
        <v>0</v>
      </c>
      <c r="D385" t="s">
        <v>448</v>
      </c>
      <c r="E385" t="s">
        <v>117</v>
      </c>
      <c r="F385" t="s">
        <v>48</v>
      </c>
      <c r="G385">
        <v>164</v>
      </c>
      <c r="H385">
        <v>2004</v>
      </c>
      <c r="I385">
        <v>2020</v>
      </c>
      <c r="J385" s="5">
        <v>134640</v>
      </c>
      <c r="K385" s="5">
        <v>2627</v>
      </c>
      <c r="L385" s="5">
        <v>27</v>
      </c>
      <c r="M385" s="5">
        <v>12.9268424386071</v>
      </c>
      <c r="N385" s="5">
        <v>9</v>
      </c>
      <c r="O385" s="5">
        <v>56</v>
      </c>
      <c r="P385" s="5">
        <v>63</v>
      </c>
      <c r="Q385" s="5">
        <v>1143</v>
      </c>
      <c r="R385" s="5">
        <v>97</v>
      </c>
      <c r="S385" s="5">
        <v>1831</v>
      </c>
      <c r="T385" s="5">
        <v>3.306222457953</v>
      </c>
      <c r="U385" s="6">
        <v>2198</v>
      </c>
      <c r="V385" s="6">
        <v>1.19517743403093</v>
      </c>
      <c r="W385" s="6">
        <v>141</v>
      </c>
      <c r="X385" s="7">
        <v>0.25940000000000002</v>
      </c>
      <c r="Y385" s="8">
        <v>110481</v>
      </c>
      <c r="Z385" s="8">
        <v>3547</v>
      </c>
      <c r="AA385" s="8">
        <v>33</v>
      </c>
      <c r="AB385" s="8">
        <v>14.9970805338452</v>
      </c>
      <c r="AC385" s="8">
        <v>9</v>
      </c>
      <c r="AD385" s="8">
        <v>75</v>
      </c>
      <c r="AE385" s="8">
        <v>63</v>
      </c>
      <c r="AF385" s="8">
        <v>1478</v>
      </c>
      <c r="AG385" s="8">
        <v>97</v>
      </c>
      <c r="AH385" s="8">
        <v>2398</v>
      </c>
      <c r="AI385" s="8">
        <v>3.4463981086720801</v>
      </c>
      <c r="AJ385" s="6">
        <v>2521</v>
      </c>
      <c r="AK385" s="6">
        <v>1.40698135660452</v>
      </c>
      <c r="AL385" s="6">
        <v>151</v>
      </c>
      <c r="AM385">
        <v>0</v>
      </c>
      <c r="AN385">
        <v>15</v>
      </c>
      <c r="AO385" t="s">
        <v>449</v>
      </c>
      <c r="AP385">
        <v>0.29496402877697803</v>
      </c>
      <c r="AQ385" t="s">
        <v>450</v>
      </c>
      <c r="AR385">
        <v>0.14388489208633001</v>
      </c>
      <c r="AS385" t="s">
        <v>51</v>
      </c>
      <c r="AT385">
        <v>0.58273381294964</v>
      </c>
      <c r="AU385">
        <v>311</v>
      </c>
      <c r="AV385">
        <v>377</v>
      </c>
      <c r="AW385">
        <v>22602</v>
      </c>
    </row>
    <row r="386" spans="1:49" hidden="1" x14ac:dyDescent="0.3">
      <c r="A386" s="8">
        <f t="shared" si="11"/>
        <v>134933</v>
      </c>
      <c r="B386" s="8">
        <f t="shared" si="12"/>
        <v>385</v>
      </c>
      <c r="C386" s="8">
        <f>IF(LEFT(E386,12)="National Tec",MAX($C$2:C385)+1,0)</f>
        <v>0</v>
      </c>
      <c r="D386" t="s">
        <v>1091</v>
      </c>
      <c r="E386" t="s">
        <v>250</v>
      </c>
      <c r="F386" t="s">
        <v>48</v>
      </c>
      <c r="G386">
        <v>102</v>
      </c>
      <c r="H386">
        <v>1985</v>
      </c>
      <c r="I386">
        <v>2019</v>
      </c>
      <c r="J386" s="5">
        <v>134933</v>
      </c>
      <c r="K386" s="5">
        <v>3923</v>
      </c>
      <c r="L386" s="5">
        <v>32</v>
      </c>
      <c r="M386" s="5">
        <v>13.705952380952301</v>
      </c>
      <c r="N386" s="5">
        <v>2</v>
      </c>
      <c r="O386" s="5">
        <v>33</v>
      </c>
      <c r="P386" s="5">
        <v>26</v>
      </c>
      <c r="Q386" s="5">
        <v>582</v>
      </c>
      <c r="R386" s="5">
        <v>57</v>
      </c>
      <c r="S386" s="5">
        <v>2500</v>
      </c>
      <c r="T386" s="5">
        <v>3.3054348033326102</v>
      </c>
      <c r="U386" s="6">
        <v>2824</v>
      </c>
      <c r="V386" s="6">
        <v>1.389164305949</v>
      </c>
      <c r="W386" s="6">
        <v>96</v>
      </c>
      <c r="X386" s="7">
        <v>0.14269999999999999</v>
      </c>
      <c r="Y386" s="8">
        <v>130763</v>
      </c>
      <c r="Z386" s="8">
        <v>4576</v>
      </c>
      <c r="AA386" s="8">
        <v>35</v>
      </c>
      <c r="AB386" s="8">
        <v>15.8861111111111</v>
      </c>
      <c r="AC386" s="8">
        <v>2</v>
      </c>
      <c r="AD386" s="8">
        <v>36</v>
      </c>
      <c r="AE386" s="8">
        <v>26</v>
      </c>
      <c r="AF386" s="8">
        <v>669</v>
      </c>
      <c r="AG386" s="8">
        <v>57</v>
      </c>
      <c r="AH386" s="8">
        <v>2898</v>
      </c>
      <c r="AI386" s="8">
        <v>3.3779554419092799</v>
      </c>
      <c r="AJ386" s="6">
        <v>3072</v>
      </c>
      <c r="AK386" s="6">
        <v>1.4895833333333299</v>
      </c>
      <c r="AL386" s="6">
        <v>97</v>
      </c>
      <c r="AM386">
        <v>0</v>
      </c>
      <c r="AN386">
        <v>29</v>
      </c>
      <c r="AO386" t="s">
        <v>100</v>
      </c>
      <c r="AP386">
        <v>0.25925925925925902</v>
      </c>
      <c r="AQ386" t="s">
        <v>346</v>
      </c>
      <c r="AR386">
        <v>0.18518518518518501</v>
      </c>
      <c r="AS386" t="s">
        <v>85</v>
      </c>
      <c r="AT386">
        <v>0.38888888888888801</v>
      </c>
      <c r="AU386">
        <v>3694</v>
      </c>
      <c r="AV386">
        <v>3562</v>
      </c>
      <c r="AW386">
        <v>224856</v>
      </c>
    </row>
    <row r="387" spans="1:49" hidden="1" x14ac:dyDescent="0.3">
      <c r="A387" s="8">
        <f t="shared" si="11"/>
        <v>135899</v>
      </c>
      <c r="B387" s="8">
        <f t="shared" si="12"/>
        <v>386</v>
      </c>
      <c r="C387" s="8">
        <f>IF(LEFT(E387,12)="National Tec",MAX($C$2:C386)+1,0)</f>
        <v>0</v>
      </c>
      <c r="D387" t="s">
        <v>503</v>
      </c>
      <c r="E387" t="s">
        <v>150</v>
      </c>
      <c r="F387" t="s">
        <v>48</v>
      </c>
      <c r="G387">
        <v>45</v>
      </c>
      <c r="H387">
        <v>1987</v>
      </c>
      <c r="I387">
        <v>2018</v>
      </c>
      <c r="J387" s="5">
        <v>135899</v>
      </c>
      <c r="K387" s="5">
        <v>776</v>
      </c>
      <c r="L387" s="5">
        <v>17</v>
      </c>
      <c r="M387" s="5">
        <v>17</v>
      </c>
      <c r="N387" s="5">
        <v>41</v>
      </c>
      <c r="O387" s="5">
        <v>775</v>
      </c>
      <c r="P387" s="5">
        <v>43</v>
      </c>
      <c r="Q387" s="5">
        <v>776</v>
      </c>
      <c r="R387" s="5">
        <v>45</v>
      </c>
      <c r="S387" s="5">
        <v>776</v>
      </c>
      <c r="T387" s="5">
        <v>3.30266934640267</v>
      </c>
      <c r="U387" s="6">
        <v>626</v>
      </c>
      <c r="V387" s="6">
        <v>1.23961661341853</v>
      </c>
      <c r="W387" s="6">
        <v>41</v>
      </c>
      <c r="X387" s="7">
        <v>8.1699999999999995E-2</v>
      </c>
      <c r="Y387" s="8">
        <v>151329</v>
      </c>
      <c r="Z387" s="8">
        <v>845</v>
      </c>
      <c r="AA387" s="8">
        <v>17</v>
      </c>
      <c r="AB387" s="8">
        <v>17</v>
      </c>
      <c r="AC387" s="8">
        <v>41</v>
      </c>
      <c r="AD387" s="8">
        <v>843</v>
      </c>
      <c r="AE387" s="8">
        <v>43</v>
      </c>
      <c r="AF387" s="8">
        <v>844</v>
      </c>
      <c r="AG387" s="8">
        <v>45</v>
      </c>
      <c r="AH387" s="8">
        <v>845</v>
      </c>
      <c r="AI387" s="8">
        <v>3.3168173611110401</v>
      </c>
      <c r="AJ387" s="6">
        <v>648</v>
      </c>
      <c r="AK387" s="6">
        <v>1.30401234567901</v>
      </c>
      <c r="AL387" s="6">
        <v>42</v>
      </c>
      <c r="AM387">
        <v>0</v>
      </c>
      <c r="AN387">
        <v>11</v>
      </c>
      <c r="AO387" t="s">
        <v>54</v>
      </c>
      <c r="AP387">
        <v>0.69230769230769196</v>
      </c>
      <c r="AQ387" t="s">
        <v>80</v>
      </c>
      <c r="AR387">
        <v>0.15384615384615299</v>
      </c>
      <c r="AS387" t="s">
        <v>56</v>
      </c>
      <c r="AT387">
        <v>0.69230769230769196</v>
      </c>
      <c r="AU387">
        <v>1737</v>
      </c>
      <c r="AV387">
        <v>1501</v>
      </c>
      <c r="AW387">
        <v>186014</v>
      </c>
    </row>
    <row r="388" spans="1:49" hidden="1" x14ac:dyDescent="0.3">
      <c r="A388" s="8">
        <f t="shared" ref="A388:A451" si="13">J388</f>
        <v>136160</v>
      </c>
      <c r="B388" s="8">
        <f t="shared" ref="B388:B451" si="14">B387+1</f>
        <v>387</v>
      </c>
      <c r="C388" s="8">
        <f>IF(LEFT(E388,12)="National Tec",MAX($C$2:C387)+1,0)</f>
        <v>0</v>
      </c>
      <c r="D388" t="s">
        <v>1092</v>
      </c>
      <c r="E388" t="s">
        <v>71</v>
      </c>
      <c r="F388" t="s">
        <v>48</v>
      </c>
      <c r="G388">
        <v>249</v>
      </c>
      <c r="H388">
        <v>1978</v>
      </c>
      <c r="I388">
        <v>2020</v>
      </c>
      <c r="J388" s="5">
        <v>136160</v>
      </c>
      <c r="K388" s="5">
        <v>3668</v>
      </c>
      <c r="L388" s="5">
        <v>33</v>
      </c>
      <c r="M388" s="5">
        <v>14.4538142860723</v>
      </c>
      <c r="N388" s="5">
        <v>18</v>
      </c>
      <c r="O388" s="5">
        <v>55</v>
      </c>
      <c r="P388" s="5">
        <v>60</v>
      </c>
      <c r="Q388" s="5">
        <v>392</v>
      </c>
      <c r="R388" s="5">
        <v>162</v>
      </c>
      <c r="S388" s="5">
        <v>1870</v>
      </c>
      <c r="T388" s="5">
        <v>3.3017548213285099</v>
      </c>
      <c r="U388" s="6">
        <v>3285</v>
      </c>
      <c r="V388" s="6">
        <v>1.1165905631659001</v>
      </c>
      <c r="W388" s="6">
        <v>169</v>
      </c>
      <c r="X388" s="7">
        <v>0.21099999999999999</v>
      </c>
      <c r="Y388" s="8">
        <v>115270</v>
      </c>
      <c r="Z388" s="8">
        <v>4649</v>
      </c>
      <c r="AA388" s="8">
        <v>36</v>
      </c>
      <c r="AB388" s="8">
        <v>15.803814286072299</v>
      </c>
      <c r="AC388" s="8">
        <v>18</v>
      </c>
      <c r="AD388" s="8">
        <v>100</v>
      </c>
      <c r="AE388" s="8">
        <v>60</v>
      </c>
      <c r="AF388" s="8">
        <v>549</v>
      </c>
      <c r="AG388" s="8">
        <v>162</v>
      </c>
      <c r="AH388" s="8">
        <v>2226</v>
      </c>
      <c r="AI388" s="8">
        <v>3.4294928857106801</v>
      </c>
      <c r="AJ388" s="6">
        <v>3846</v>
      </c>
      <c r="AK388" s="6">
        <v>1.2087883515340601</v>
      </c>
      <c r="AL388" s="6">
        <v>184</v>
      </c>
      <c r="AM388">
        <v>0</v>
      </c>
      <c r="AN388">
        <v>51</v>
      </c>
      <c r="AO388" t="s">
        <v>139</v>
      </c>
      <c r="AP388">
        <v>0.40331491712707102</v>
      </c>
      <c r="AQ388" t="s">
        <v>76</v>
      </c>
      <c r="AR388">
        <v>0.29281767955801102</v>
      </c>
      <c r="AS388" t="s">
        <v>187</v>
      </c>
      <c r="AT388">
        <v>0.69613259668508198</v>
      </c>
      <c r="AU388">
        <v>657</v>
      </c>
      <c r="AV388">
        <v>799</v>
      </c>
      <c r="AW388">
        <v>66925</v>
      </c>
    </row>
    <row r="389" spans="1:49" hidden="1" x14ac:dyDescent="0.3">
      <c r="A389" s="8">
        <f t="shared" si="13"/>
        <v>136919</v>
      </c>
      <c r="B389" s="8">
        <f t="shared" si="14"/>
        <v>388</v>
      </c>
      <c r="C389" s="8">
        <f>IF(LEFT(E389,12)="National Tec",MAX($C$2:C388)+1,0)</f>
        <v>0</v>
      </c>
      <c r="D389" t="s">
        <v>682</v>
      </c>
      <c r="E389" t="s">
        <v>71</v>
      </c>
      <c r="F389" t="s">
        <v>48</v>
      </c>
      <c r="G389">
        <v>92</v>
      </c>
      <c r="H389">
        <v>1983</v>
      </c>
      <c r="I389">
        <v>2019</v>
      </c>
      <c r="J389" s="5">
        <v>136919</v>
      </c>
      <c r="K389" s="5">
        <v>2186</v>
      </c>
      <c r="L389" s="5">
        <v>27</v>
      </c>
      <c r="M389" s="5">
        <v>16.45</v>
      </c>
      <c r="N389" s="5">
        <v>3</v>
      </c>
      <c r="O389" s="5">
        <v>115</v>
      </c>
      <c r="P389" s="5">
        <v>15</v>
      </c>
      <c r="Q389" s="5">
        <v>358</v>
      </c>
      <c r="R389" s="5">
        <v>80</v>
      </c>
      <c r="S389" s="5">
        <v>1736</v>
      </c>
      <c r="T389" s="5">
        <v>3.2995334715133899</v>
      </c>
      <c r="U389" s="6">
        <v>1749</v>
      </c>
      <c r="V389" s="6">
        <v>1.2498570611778099</v>
      </c>
      <c r="W389" s="6">
        <v>85</v>
      </c>
      <c r="X389" s="7">
        <v>0.1547</v>
      </c>
      <c r="Y389" s="8">
        <v>129528</v>
      </c>
      <c r="Z389" s="8">
        <v>2586</v>
      </c>
      <c r="AA389" s="8">
        <v>31</v>
      </c>
      <c r="AB389" s="8">
        <v>18.783333333333299</v>
      </c>
      <c r="AC389" s="8">
        <v>3</v>
      </c>
      <c r="AD389" s="8">
        <v>128</v>
      </c>
      <c r="AE389" s="8">
        <v>15</v>
      </c>
      <c r="AF389" s="8">
        <v>405</v>
      </c>
      <c r="AG389" s="8">
        <v>80</v>
      </c>
      <c r="AH389" s="8">
        <v>2071</v>
      </c>
      <c r="AI389" s="8">
        <v>3.3817428146679198</v>
      </c>
      <c r="AJ389" s="6">
        <v>1865</v>
      </c>
      <c r="AK389" s="6">
        <v>1.38659517426273</v>
      </c>
      <c r="AL389" s="6">
        <v>88</v>
      </c>
      <c r="AM389">
        <v>0</v>
      </c>
      <c r="AN389">
        <v>22</v>
      </c>
      <c r="AO389" t="s">
        <v>95</v>
      </c>
      <c r="AP389">
        <v>0.87671232876712302</v>
      </c>
      <c r="AQ389" t="s">
        <v>83</v>
      </c>
      <c r="AR389">
        <v>5.4794520547945202E-2</v>
      </c>
      <c r="AS389" t="s">
        <v>97</v>
      </c>
      <c r="AT389">
        <v>0.89041095890410904</v>
      </c>
      <c r="AU389">
        <v>536</v>
      </c>
      <c r="AV389">
        <v>592</v>
      </c>
      <c r="AW389">
        <v>48453</v>
      </c>
    </row>
    <row r="390" spans="1:49" hidden="1" x14ac:dyDescent="0.3">
      <c r="A390" s="8">
        <f t="shared" si="13"/>
        <v>136924</v>
      </c>
      <c r="B390" s="8">
        <f t="shared" si="14"/>
        <v>389</v>
      </c>
      <c r="C390" s="8">
        <f>IF(LEFT(E390,12)="National Tec",MAX($C$2:C389)+1,0)</f>
        <v>0</v>
      </c>
      <c r="D390" t="s">
        <v>703</v>
      </c>
      <c r="E390" t="s">
        <v>259</v>
      </c>
      <c r="F390" t="s">
        <v>48</v>
      </c>
      <c r="G390">
        <v>69</v>
      </c>
      <c r="H390">
        <v>1994</v>
      </c>
      <c r="I390">
        <v>2019</v>
      </c>
      <c r="J390" s="5">
        <v>136924</v>
      </c>
      <c r="K390" s="5">
        <v>3107</v>
      </c>
      <c r="L390" s="5">
        <v>11</v>
      </c>
      <c r="M390" s="5">
        <v>6.1761904761904702</v>
      </c>
      <c r="N390" s="5">
        <v>7</v>
      </c>
      <c r="O390" s="5">
        <v>1030</v>
      </c>
      <c r="P390" s="5">
        <v>19</v>
      </c>
      <c r="Q390" s="5">
        <v>1082</v>
      </c>
      <c r="R390" s="5">
        <v>44</v>
      </c>
      <c r="S390" s="5">
        <v>2787</v>
      </c>
      <c r="T390" s="5">
        <v>3.2995179653942701</v>
      </c>
      <c r="U390" s="6">
        <v>3049</v>
      </c>
      <c r="V390" s="6">
        <v>1.01902263037061</v>
      </c>
      <c r="W390" s="6">
        <v>46</v>
      </c>
      <c r="X390" s="7">
        <v>4.9799999999999997E-2</v>
      </c>
      <c r="Y390" s="8">
        <v>141190</v>
      </c>
      <c r="Z390" s="8">
        <v>3270</v>
      </c>
      <c r="AA390" s="8">
        <v>13</v>
      </c>
      <c r="AB390" s="8">
        <v>6.9261904761904702</v>
      </c>
      <c r="AC390" s="8">
        <v>7</v>
      </c>
      <c r="AD390" s="8">
        <v>1031</v>
      </c>
      <c r="AE390" s="8">
        <v>19</v>
      </c>
      <c r="AF390" s="8">
        <v>1118</v>
      </c>
      <c r="AG390" s="8">
        <v>44</v>
      </c>
      <c r="AH390" s="8">
        <v>2894</v>
      </c>
      <c r="AI390" s="8">
        <v>3.34603851155362</v>
      </c>
      <c r="AJ390" s="6">
        <v>3139</v>
      </c>
      <c r="AK390" s="6">
        <v>1.04173303599872</v>
      </c>
      <c r="AL390" s="6">
        <v>56</v>
      </c>
      <c r="AM390">
        <v>0</v>
      </c>
      <c r="AN390">
        <v>38</v>
      </c>
      <c r="AO390" t="s">
        <v>87</v>
      </c>
      <c r="AP390">
        <v>0.30645161290322498</v>
      </c>
      <c r="AQ390" t="s">
        <v>118</v>
      </c>
      <c r="AR390">
        <v>0.241935483870967</v>
      </c>
      <c r="AS390" t="s">
        <v>88</v>
      </c>
      <c r="AT390">
        <v>0.58064516129032195</v>
      </c>
      <c r="AU390">
        <v>1325</v>
      </c>
      <c r="AV390">
        <v>1289</v>
      </c>
      <c r="AW390">
        <v>161179</v>
      </c>
    </row>
    <row r="391" spans="1:49" hidden="1" x14ac:dyDescent="0.3">
      <c r="A391" s="8">
        <f t="shared" si="13"/>
        <v>137542</v>
      </c>
      <c r="B391" s="8">
        <f t="shared" si="14"/>
        <v>390</v>
      </c>
      <c r="C391" s="8">
        <f>IF(LEFT(E391,12)="National Tec",MAX($C$2:C390)+1,0)</f>
        <v>0</v>
      </c>
      <c r="D391" t="s">
        <v>1093</v>
      </c>
      <c r="E391" t="s">
        <v>275</v>
      </c>
      <c r="F391" t="s">
        <v>48</v>
      </c>
      <c r="G391">
        <v>234</v>
      </c>
      <c r="H391">
        <v>1979</v>
      </c>
      <c r="I391">
        <v>2017</v>
      </c>
      <c r="J391" s="5">
        <v>137542</v>
      </c>
      <c r="K391" s="5">
        <v>5687</v>
      </c>
      <c r="L391" s="5">
        <v>41</v>
      </c>
      <c r="M391" s="5">
        <v>18.897619047618999</v>
      </c>
      <c r="N391" s="5">
        <v>3</v>
      </c>
      <c r="O391" s="5">
        <v>1</v>
      </c>
      <c r="P391" s="5">
        <v>31</v>
      </c>
      <c r="Q391" s="5">
        <v>861</v>
      </c>
      <c r="R391" s="5">
        <v>214</v>
      </c>
      <c r="S391" s="5">
        <v>5276</v>
      </c>
      <c r="T391" s="5">
        <v>3.2976045226292099</v>
      </c>
      <c r="U391" s="6">
        <v>4861</v>
      </c>
      <c r="V391" s="6">
        <v>1.1699238839744901</v>
      </c>
      <c r="W391" s="6">
        <v>204</v>
      </c>
      <c r="X391" s="7">
        <v>9.5100000000000004E-2</v>
      </c>
      <c r="Y391" s="8">
        <v>149437</v>
      </c>
      <c r="Z391" s="8">
        <v>6285</v>
      </c>
      <c r="AA391" s="8">
        <v>43</v>
      </c>
      <c r="AB391" s="8">
        <v>19.764285714285698</v>
      </c>
      <c r="AC391" s="8">
        <v>3</v>
      </c>
      <c r="AD391" s="8">
        <v>1</v>
      </c>
      <c r="AE391" s="8">
        <v>31</v>
      </c>
      <c r="AF391" s="8">
        <v>938</v>
      </c>
      <c r="AG391" s="8">
        <v>214</v>
      </c>
      <c r="AH391" s="8">
        <v>5841</v>
      </c>
      <c r="AI391" s="8">
        <v>3.3222055162558299</v>
      </c>
      <c r="AJ391" s="6">
        <v>5128</v>
      </c>
      <c r="AK391" s="6">
        <v>1.22562402496099</v>
      </c>
      <c r="AL391" s="6">
        <v>209</v>
      </c>
      <c r="AM391">
        <v>0</v>
      </c>
      <c r="AN391">
        <v>53</v>
      </c>
      <c r="AO391" t="s">
        <v>418</v>
      </c>
      <c r="AP391">
        <v>0.76041666666666596</v>
      </c>
      <c r="AQ391" t="s">
        <v>91</v>
      </c>
      <c r="AR391">
        <v>6.25E-2</v>
      </c>
      <c r="AS391" t="s">
        <v>51</v>
      </c>
      <c r="AT391">
        <v>0.97395833333333304</v>
      </c>
      <c r="AU391">
        <v>1386</v>
      </c>
      <c r="AV391">
        <v>1298</v>
      </c>
      <c r="AW391">
        <v>84246</v>
      </c>
    </row>
    <row r="392" spans="1:49" hidden="1" x14ac:dyDescent="0.3">
      <c r="A392" s="8">
        <f t="shared" si="13"/>
        <v>137679</v>
      </c>
      <c r="B392" s="8">
        <f t="shared" si="14"/>
        <v>391</v>
      </c>
      <c r="C392" s="8">
        <f>IF(LEFT(E392,12)="National Tec",MAX($C$2:C391)+1,0)</f>
        <v>0</v>
      </c>
      <c r="D392" t="s">
        <v>1094</v>
      </c>
      <c r="E392" t="s">
        <v>71</v>
      </c>
      <c r="F392" t="s">
        <v>48</v>
      </c>
      <c r="G392">
        <v>107</v>
      </c>
      <c r="H392">
        <v>1980</v>
      </c>
      <c r="I392">
        <v>2020</v>
      </c>
      <c r="J392" s="5">
        <v>137679</v>
      </c>
      <c r="K392" s="5">
        <v>2162</v>
      </c>
      <c r="L392" s="5">
        <v>24</v>
      </c>
      <c r="M392" s="5">
        <v>13.845238095238001</v>
      </c>
      <c r="N392" s="5">
        <v>4</v>
      </c>
      <c r="O392" s="5">
        <v>187</v>
      </c>
      <c r="P392" s="5">
        <v>16</v>
      </c>
      <c r="Q392" s="5">
        <v>365</v>
      </c>
      <c r="R392" s="5">
        <v>96</v>
      </c>
      <c r="S392" s="5">
        <v>1989</v>
      </c>
      <c r="T392" s="5">
        <v>3.2971981110722601</v>
      </c>
      <c r="U392" s="6">
        <v>1475</v>
      </c>
      <c r="V392" s="6">
        <v>1.4657627118644001</v>
      </c>
      <c r="W392" s="6">
        <v>96</v>
      </c>
      <c r="X392" s="7">
        <v>0.1701</v>
      </c>
      <c r="Y392" s="8">
        <v>126081</v>
      </c>
      <c r="Z392" s="8">
        <v>2605</v>
      </c>
      <c r="AA392" s="8">
        <v>27</v>
      </c>
      <c r="AB392" s="8">
        <v>15.847619047619</v>
      </c>
      <c r="AC392" s="8">
        <v>4</v>
      </c>
      <c r="AD392" s="8">
        <v>221</v>
      </c>
      <c r="AE392" s="8">
        <v>16</v>
      </c>
      <c r="AF392" s="8">
        <v>459</v>
      </c>
      <c r="AG392" s="8">
        <v>96</v>
      </c>
      <c r="AH392" s="8">
        <v>2398</v>
      </c>
      <c r="AI392" s="8">
        <v>3.3925409868559702</v>
      </c>
      <c r="AJ392" s="6">
        <v>1558</v>
      </c>
      <c r="AK392" s="6">
        <v>1.6720154043645601</v>
      </c>
      <c r="AL392" s="6">
        <v>99</v>
      </c>
      <c r="AM392">
        <v>0</v>
      </c>
      <c r="AN392">
        <v>5</v>
      </c>
      <c r="AO392" t="s">
        <v>54</v>
      </c>
      <c r="AP392">
        <v>0.55172413793103403</v>
      </c>
      <c r="AQ392" t="s">
        <v>73</v>
      </c>
      <c r="AR392">
        <v>0.25862068965517199</v>
      </c>
      <c r="AS392" t="s">
        <v>56</v>
      </c>
      <c r="AT392">
        <v>0.58620689655172398</v>
      </c>
      <c r="AU392">
        <v>1416</v>
      </c>
      <c r="AV392">
        <v>1529</v>
      </c>
      <c r="AW392">
        <v>186014</v>
      </c>
    </row>
    <row r="393" spans="1:49" hidden="1" x14ac:dyDescent="0.3">
      <c r="A393" s="8">
        <f t="shared" si="13"/>
        <v>139047</v>
      </c>
      <c r="B393" s="8">
        <f t="shared" si="14"/>
        <v>392</v>
      </c>
      <c r="C393" s="8">
        <f>IF(LEFT(E393,12)="National Tec",MAX($C$2:C392)+1,0)</f>
        <v>0</v>
      </c>
      <c r="D393" t="s">
        <v>466</v>
      </c>
      <c r="E393" t="s">
        <v>467</v>
      </c>
      <c r="F393" t="s">
        <v>48</v>
      </c>
      <c r="G393">
        <v>158</v>
      </c>
      <c r="H393">
        <v>1988</v>
      </c>
      <c r="I393">
        <v>2019</v>
      </c>
      <c r="J393" s="5">
        <v>139047</v>
      </c>
      <c r="K393" s="5">
        <v>1950</v>
      </c>
      <c r="L393" s="5">
        <v>22</v>
      </c>
      <c r="M393" s="5">
        <v>15.8333333333333</v>
      </c>
      <c r="N393" s="5">
        <v>13</v>
      </c>
      <c r="O393" s="5">
        <v>167</v>
      </c>
      <c r="P393" s="5">
        <v>30</v>
      </c>
      <c r="Q393" s="5">
        <v>388</v>
      </c>
      <c r="R393" s="5">
        <v>146</v>
      </c>
      <c r="S393" s="5">
        <v>1905</v>
      </c>
      <c r="T393" s="5">
        <v>3.29291324871742</v>
      </c>
      <c r="U393" s="6">
        <v>1736</v>
      </c>
      <c r="V393" s="6">
        <v>1.1232718894009199</v>
      </c>
      <c r="W393" s="6">
        <v>126</v>
      </c>
      <c r="X393" s="7">
        <v>0.15110000000000001</v>
      </c>
      <c r="Y393" s="8">
        <v>127040</v>
      </c>
      <c r="Z393" s="8">
        <v>2297</v>
      </c>
      <c r="AA393" s="8">
        <v>24</v>
      </c>
      <c r="AB393" s="8">
        <v>18.5833333333333</v>
      </c>
      <c r="AC393" s="8">
        <v>13</v>
      </c>
      <c r="AD393" s="8">
        <v>216</v>
      </c>
      <c r="AE393" s="8">
        <v>30</v>
      </c>
      <c r="AF393" s="8">
        <v>475</v>
      </c>
      <c r="AG393" s="8">
        <v>146</v>
      </c>
      <c r="AH393" s="8">
        <v>2241</v>
      </c>
      <c r="AI393" s="8">
        <v>3.3896365516441098</v>
      </c>
      <c r="AJ393" s="6">
        <v>1841</v>
      </c>
      <c r="AK393" s="6">
        <v>1.2476914720260699</v>
      </c>
      <c r="AL393" s="6">
        <v>137</v>
      </c>
      <c r="AM393">
        <v>5</v>
      </c>
      <c r="AN393">
        <v>84</v>
      </c>
      <c r="AO393" t="s">
        <v>269</v>
      </c>
      <c r="AP393">
        <v>0.422222222222222</v>
      </c>
      <c r="AQ393" t="s">
        <v>87</v>
      </c>
      <c r="AR393">
        <v>0.2</v>
      </c>
      <c r="AS393" t="s">
        <v>88</v>
      </c>
      <c r="AT393">
        <v>0.45185185185185101</v>
      </c>
      <c r="AU393">
        <v>590</v>
      </c>
      <c r="AV393">
        <v>724</v>
      </c>
      <c r="AW393">
        <v>58316</v>
      </c>
    </row>
    <row r="394" spans="1:49" hidden="1" x14ac:dyDescent="0.3">
      <c r="A394" s="8">
        <f t="shared" si="13"/>
        <v>140805</v>
      </c>
      <c r="B394" s="8">
        <f t="shared" si="14"/>
        <v>393</v>
      </c>
      <c r="C394" s="8">
        <f>IF(LEFT(E394,12)="National Tec",MAX($C$2:C393)+1,0)</f>
        <v>0</v>
      </c>
      <c r="D394" t="s">
        <v>1095</v>
      </c>
      <c r="E394" t="s">
        <v>1096</v>
      </c>
      <c r="F394" t="s">
        <v>48</v>
      </c>
      <c r="G394">
        <v>48</v>
      </c>
      <c r="H394">
        <v>1988</v>
      </c>
      <c r="I394">
        <v>2020</v>
      </c>
      <c r="J394" s="5">
        <v>140805</v>
      </c>
      <c r="K394" s="5">
        <v>1284</v>
      </c>
      <c r="L394" s="5">
        <v>21</v>
      </c>
      <c r="M394" s="5">
        <v>12.926190476190399</v>
      </c>
      <c r="N394" s="5">
        <v>6</v>
      </c>
      <c r="O394" s="5">
        <v>272</v>
      </c>
      <c r="P394" s="5">
        <v>30</v>
      </c>
      <c r="Q394" s="5">
        <v>1024</v>
      </c>
      <c r="R394" s="5">
        <v>35</v>
      </c>
      <c r="S394" s="5">
        <v>1100</v>
      </c>
      <c r="T394" s="5">
        <v>3.2873816704685002</v>
      </c>
      <c r="U394" s="6">
        <v>1100</v>
      </c>
      <c r="V394" s="6">
        <v>1.1672727272727199</v>
      </c>
      <c r="W394" s="6">
        <v>45</v>
      </c>
      <c r="X394" s="7">
        <v>0.12889999999999999</v>
      </c>
      <c r="Y394" s="8">
        <v>145165</v>
      </c>
      <c r="Z394" s="8">
        <v>1474</v>
      </c>
      <c r="AA394" s="8">
        <v>22</v>
      </c>
      <c r="AB394" s="8">
        <v>14.1261904761904</v>
      </c>
      <c r="AC394" s="8">
        <v>6</v>
      </c>
      <c r="AD394" s="8">
        <v>287</v>
      </c>
      <c r="AE394" s="8">
        <v>30</v>
      </c>
      <c r="AF394" s="8">
        <v>1151</v>
      </c>
      <c r="AG394" s="8">
        <v>35</v>
      </c>
      <c r="AH394" s="8">
        <v>1246</v>
      </c>
      <c r="AI394" s="8">
        <v>3.3342602933042298</v>
      </c>
      <c r="AJ394" s="6">
        <v>1168</v>
      </c>
      <c r="AK394" s="6">
        <v>1.26198630136986</v>
      </c>
      <c r="AL394" s="6">
        <v>47</v>
      </c>
      <c r="AM394">
        <v>0</v>
      </c>
      <c r="AN394">
        <v>29</v>
      </c>
      <c r="AO394" t="s">
        <v>227</v>
      </c>
      <c r="AP394">
        <v>0.39393939393939298</v>
      </c>
      <c r="AQ394" t="s">
        <v>197</v>
      </c>
      <c r="AR394">
        <v>0.12121212121212099</v>
      </c>
      <c r="AS394" t="s">
        <v>191</v>
      </c>
      <c r="AT394">
        <v>0.39393939393939298</v>
      </c>
      <c r="AU394">
        <v>2038</v>
      </c>
      <c r="AV394">
        <v>1954</v>
      </c>
      <c r="AW394">
        <v>113961</v>
      </c>
    </row>
    <row r="395" spans="1:49" hidden="1" x14ac:dyDescent="0.3">
      <c r="A395" s="8">
        <f t="shared" si="13"/>
        <v>142812</v>
      </c>
      <c r="B395" s="8">
        <f t="shared" si="14"/>
        <v>394</v>
      </c>
      <c r="C395" s="8">
        <f>IF(LEFT(E395,12)="National Tec",MAX($C$2:C394)+1,0)</f>
        <v>0</v>
      </c>
      <c r="D395" t="s">
        <v>514</v>
      </c>
      <c r="E395" t="s">
        <v>78</v>
      </c>
      <c r="F395" t="s">
        <v>48</v>
      </c>
      <c r="G395">
        <v>88</v>
      </c>
      <c r="H395">
        <v>1991</v>
      </c>
      <c r="I395">
        <v>2020</v>
      </c>
      <c r="J395" s="5">
        <v>142812</v>
      </c>
      <c r="K395" s="5">
        <v>2099</v>
      </c>
      <c r="L395" s="5">
        <v>21</v>
      </c>
      <c r="M395" s="5">
        <v>12.413095238095201</v>
      </c>
      <c r="N395" s="5">
        <v>13</v>
      </c>
      <c r="O395" s="5">
        <v>239</v>
      </c>
      <c r="P395" s="5">
        <v>23</v>
      </c>
      <c r="Q395" s="5">
        <v>765</v>
      </c>
      <c r="R395" s="5">
        <v>55</v>
      </c>
      <c r="S395" s="5">
        <v>1072</v>
      </c>
      <c r="T395" s="5">
        <v>3.2813495081597801</v>
      </c>
      <c r="U395" s="6">
        <v>1673</v>
      </c>
      <c r="V395" s="6">
        <v>1.2546323968918101</v>
      </c>
      <c r="W395" s="6">
        <v>68</v>
      </c>
      <c r="X395" s="7">
        <v>0.23250000000000001</v>
      </c>
      <c r="Y395" s="8">
        <v>110646</v>
      </c>
      <c r="Z395" s="8">
        <v>2735</v>
      </c>
      <c r="AA395" s="8">
        <v>28</v>
      </c>
      <c r="AB395" s="8">
        <v>14.8892857142857</v>
      </c>
      <c r="AC395" s="8">
        <v>13</v>
      </c>
      <c r="AD395" s="8">
        <v>332</v>
      </c>
      <c r="AE395" s="8">
        <v>23</v>
      </c>
      <c r="AF395" s="8">
        <v>969</v>
      </c>
      <c r="AG395" s="8">
        <v>55</v>
      </c>
      <c r="AH395" s="8">
        <v>1471</v>
      </c>
      <c r="AI395" s="8">
        <v>3.4457673561329698</v>
      </c>
      <c r="AJ395" s="6">
        <v>1824</v>
      </c>
      <c r="AK395" s="6">
        <v>1.49945175438596</v>
      </c>
      <c r="AL395" s="6">
        <v>77</v>
      </c>
      <c r="AM395">
        <v>3</v>
      </c>
      <c r="AN395">
        <v>64</v>
      </c>
      <c r="AO395" t="s">
        <v>72</v>
      </c>
      <c r="AP395">
        <v>0.41095890410958902</v>
      </c>
      <c r="AQ395" t="s">
        <v>234</v>
      </c>
      <c r="AR395">
        <v>0.36986301369863001</v>
      </c>
      <c r="AS395" t="s">
        <v>65</v>
      </c>
      <c r="AT395">
        <v>0.465753424657534</v>
      </c>
      <c r="AU395">
        <v>1061</v>
      </c>
      <c r="AV395">
        <v>1296</v>
      </c>
      <c r="AW395">
        <v>80670</v>
      </c>
    </row>
    <row r="396" spans="1:49" hidden="1" x14ac:dyDescent="0.3">
      <c r="A396" s="8">
        <f t="shared" si="13"/>
        <v>143139</v>
      </c>
      <c r="B396" s="8">
        <f t="shared" si="14"/>
        <v>395</v>
      </c>
      <c r="C396" s="8">
        <f>IF(LEFT(E396,12)="National Tec",MAX($C$2:C395)+1,0)</f>
        <v>0</v>
      </c>
      <c r="D396" t="s">
        <v>1097</v>
      </c>
      <c r="E396" t="s">
        <v>62</v>
      </c>
      <c r="F396" t="s">
        <v>48</v>
      </c>
      <c r="G396">
        <v>121</v>
      </c>
      <c r="H396">
        <v>1974</v>
      </c>
      <c r="I396">
        <v>2019</v>
      </c>
      <c r="J396" s="5">
        <v>143139</v>
      </c>
      <c r="K396" s="5">
        <v>2242</v>
      </c>
      <c r="L396" s="5">
        <v>26</v>
      </c>
      <c r="M396" s="5">
        <v>14.7599567099567</v>
      </c>
      <c r="N396" s="5">
        <v>11</v>
      </c>
      <c r="O396" s="5">
        <v>73</v>
      </c>
      <c r="P396" s="5">
        <v>44</v>
      </c>
      <c r="Q396" s="5">
        <v>586</v>
      </c>
      <c r="R396" s="5">
        <v>93</v>
      </c>
      <c r="S396" s="5">
        <v>1828</v>
      </c>
      <c r="T396" s="5">
        <v>3.2803556163654601</v>
      </c>
      <c r="U396" s="6">
        <v>1756</v>
      </c>
      <c r="V396" s="6">
        <v>1.2767653758542099</v>
      </c>
      <c r="W396" s="6">
        <v>108</v>
      </c>
      <c r="X396" s="7">
        <v>0.14030000000000001</v>
      </c>
      <c r="Y396" s="8">
        <v>142112</v>
      </c>
      <c r="Z396" s="8">
        <v>2608</v>
      </c>
      <c r="AA396" s="8">
        <v>28</v>
      </c>
      <c r="AB396" s="8">
        <v>15.426623376623301</v>
      </c>
      <c r="AC396" s="8">
        <v>11</v>
      </c>
      <c r="AD396" s="8">
        <v>93</v>
      </c>
      <c r="AE396" s="8">
        <v>44</v>
      </c>
      <c r="AF396" s="8">
        <v>669</v>
      </c>
      <c r="AG396" s="8">
        <v>93</v>
      </c>
      <c r="AH396" s="8">
        <v>2138</v>
      </c>
      <c r="AI396" s="8">
        <v>3.3430645233186</v>
      </c>
      <c r="AJ396" s="6">
        <v>1847</v>
      </c>
      <c r="AK396" s="6">
        <v>1.41201949106659</v>
      </c>
      <c r="AL396" s="6">
        <v>111</v>
      </c>
      <c r="AM396">
        <v>0</v>
      </c>
      <c r="AN396">
        <v>12</v>
      </c>
      <c r="AO396" t="s">
        <v>95</v>
      </c>
      <c r="AP396">
        <v>0.29166666666666602</v>
      </c>
      <c r="AQ396" t="s">
        <v>72</v>
      </c>
      <c r="AR396">
        <v>0.20833333333333301</v>
      </c>
      <c r="AS396" t="s">
        <v>65</v>
      </c>
      <c r="AT396">
        <v>0.5</v>
      </c>
      <c r="AU396">
        <v>607</v>
      </c>
      <c r="AV396">
        <v>633</v>
      </c>
      <c r="AW396">
        <v>48453</v>
      </c>
    </row>
    <row r="397" spans="1:49" x14ac:dyDescent="0.3">
      <c r="A397" s="8">
        <f t="shared" si="13"/>
        <v>143259</v>
      </c>
      <c r="B397" s="8">
        <f t="shared" si="14"/>
        <v>396</v>
      </c>
      <c r="C397" s="8">
        <f>IF(LEFT(E397,12)="National Tec",MAX($C$2:C396)+1,0)</f>
        <v>44</v>
      </c>
      <c r="D397" t="s">
        <v>967</v>
      </c>
      <c r="E397" t="s">
        <v>53</v>
      </c>
      <c r="F397" t="s">
        <v>48</v>
      </c>
      <c r="G397">
        <v>89</v>
      </c>
      <c r="H397">
        <v>1964</v>
      </c>
      <c r="I397">
        <v>2006</v>
      </c>
      <c r="J397" s="5">
        <v>143259</v>
      </c>
      <c r="K397" s="5">
        <v>2388</v>
      </c>
      <c r="L397" s="5">
        <v>25</v>
      </c>
      <c r="M397" s="5">
        <v>13.5</v>
      </c>
      <c r="N397" s="5">
        <v>18</v>
      </c>
      <c r="O397" s="5">
        <v>155</v>
      </c>
      <c r="P397" s="5">
        <v>37</v>
      </c>
      <c r="Q397" s="5">
        <v>315</v>
      </c>
      <c r="R397" s="5">
        <v>80</v>
      </c>
      <c r="S397" s="5">
        <v>2005</v>
      </c>
      <c r="T397" s="5">
        <v>3.2799981238838298</v>
      </c>
      <c r="U397" s="6">
        <v>1819</v>
      </c>
      <c r="V397" s="6">
        <v>1.3128092358438701</v>
      </c>
      <c r="W397" s="6">
        <v>69</v>
      </c>
      <c r="X397" s="7">
        <v>0.18110000000000001</v>
      </c>
      <c r="Y397" s="8">
        <v>144029</v>
      </c>
      <c r="Z397" s="8">
        <v>2916</v>
      </c>
      <c r="AA397" s="8">
        <v>28</v>
      </c>
      <c r="AB397" s="8">
        <v>13.75</v>
      </c>
      <c r="AC397" s="8">
        <v>18</v>
      </c>
      <c r="AD397" s="8">
        <v>167</v>
      </c>
      <c r="AE397" s="8">
        <v>37</v>
      </c>
      <c r="AF397" s="8">
        <v>356</v>
      </c>
      <c r="AG397" s="8">
        <v>80</v>
      </c>
      <c r="AH397" s="8">
        <v>2458</v>
      </c>
      <c r="AI397" s="8">
        <v>3.3374669862081201</v>
      </c>
      <c r="AJ397" s="6">
        <v>1954</v>
      </c>
      <c r="AK397" s="6">
        <v>1.4923234390992799</v>
      </c>
      <c r="AL397" s="6">
        <v>69</v>
      </c>
      <c r="AM397">
        <v>0</v>
      </c>
      <c r="AN397">
        <v>4</v>
      </c>
      <c r="AO397" t="s">
        <v>100</v>
      </c>
      <c r="AP397">
        <v>0.66666666666666596</v>
      </c>
      <c r="AQ397" t="s">
        <v>357</v>
      </c>
      <c r="AR397">
        <v>9.0909090909090898E-2</v>
      </c>
      <c r="AS397" t="s">
        <v>85</v>
      </c>
      <c r="AT397">
        <v>0.90909090909090895</v>
      </c>
      <c r="AU397">
        <v>4106</v>
      </c>
      <c r="AV397">
        <v>3801</v>
      </c>
      <c r="AW397">
        <v>224856</v>
      </c>
    </row>
    <row r="398" spans="1:49" hidden="1" x14ac:dyDescent="0.3">
      <c r="A398" s="8">
        <f t="shared" si="13"/>
        <v>143271</v>
      </c>
      <c r="B398" s="8">
        <f t="shared" si="14"/>
        <v>397</v>
      </c>
      <c r="C398" s="8">
        <f>IF(LEFT(E398,12)="National Tec",MAX($C$2:C397)+1,0)</f>
        <v>0</v>
      </c>
      <c r="D398" t="s">
        <v>811</v>
      </c>
      <c r="E398" t="s">
        <v>47</v>
      </c>
      <c r="F398" t="s">
        <v>48</v>
      </c>
      <c r="G398">
        <v>232</v>
      </c>
      <c r="H398">
        <v>1995</v>
      </c>
      <c r="I398">
        <v>2019</v>
      </c>
      <c r="J398" s="5">
        <v>143271</v>
      </c>
      <c r="K398" s="5">
        <v>9903</v>
      </c>
      <c r="L398" s="5">
        <v>48</v>
      </c>
      <c r="M398" s="5">
        <v>21.3464285714285</v>
      </c>
      <c r="N398" s="5">
        <v>2</v>
      </c>
      <c r="O398" s="5">
        <v>0</v>
      </c>
      <c r="P398" s="5">
        <v>13</v>
      </c>
      <c r="Q398" s="5">
        <v>541</v>
      </c>
      <c r="R398" s="5">
        <v>129</v>
      </c>
      <c r="S398" s="5">
        <v>4262</v>
      </c>
      <c r="T398" s="5">
        <v>3.27998314472172</v>
      </c>
      <c r="U398" s="6">
        <v>8864</v>
      </c>
      <c r="V398" s="6">
        <v>1.1172157039711099</v>
      </c>
      <c r="W398" s="6">
        <v>192</v>
      </c>
      <c r="X398" s="7">
        <v>6.1100000000000002E-2</v>
      </c>
      <c r="Y398" s="8">
        <v>156043</v>
      </c>
      <c r="Z398" s="8">
        <v>10547</v>
      </c>
      <c r="AA398" s="8">
        <v>51</v>
      </c>
      <c r="AB398" s="8">
        <v>22.996428571428499</v>
      </c>
      <c r="AC398" s="8">
        <v>2</v>
      </c>
      <c r="AD398" s="8">
        <v>0</v>
      </c>
      <c r="AE398" s="8">
        <v>13</v>
      </c>
      <c r="AF398" s="8">
        <v>558</v>
      </c>
      <c r="AG398" s="8">
        <v>129</v>
      </c>
      <c r="AH398" s="8">
        <v>4643</v>
      </c>
      <c r="AI398" s="8">
        <v>3.3035379737152102</v>
      </c>
      <c r="AJ398" s="6">
        <v>9236</v>
      </c>
      <c r="AK398" s="6">
        <v>1.14194456474664</v>
      </c>
      <c r="AL398" s="6">
        <v>200</v>
      </c>
      <c r="AM398">
        <v>0</v>
      </c>
      <c r="AN398">
        <v>170</v>
      </c>
      <c r="AO398" t="s">
        <v>118</v>
      </c>
      <c r="AP398">
        <v>0.37558685446009299</v>
      </c>
      <c r="AQ398" t="s">
        <v>279</v>
      </c>
      <c r="AR398">
        <v>0.36150234741783999</v>
      </c>
      <c r="AS398" t="s">
        <v>88</v>
      </c>
      <c r="AT398">
        <v>0.93896713615023397</v>
      </c>
      <c r="AU398">
        <v>2560</v>
      </c>
      <c r="AV398">
        <v>2310</v>
      </c>
      <c r="AW398">
        <v>215114</v>
      </c>
    </row>
    <row r="399" spans="1:49" hidden="1" x14ac:dyDescent="0.3">
      <c r="A399" s="8">
        <f t="shared" si="13"/>
        <v>143279</v>
      </c>
      <c r="B399" s="8">
        <f t="shared" si="14"/>
        <v>398</v>
      </c>
      <c r="C399" s="8">
        <f>IF(LEFT(E399,12)="National Tec",MAX($C$2:C398)+1,0)</f>
        <v>0</v>
      </c>
      <c r="D399" t="s">
        <v>581</v>
      </c>
      <c r="E399" t="s">
        <v>117</v>
      </c>
      <c r="F399" t="s">
        <v>48</v>
      </c>
      <c r="G399">
        <v>248</v>
      </c>
      <c r="H399">
        <v>1999</v>
      </c>
      <c r="I399">
        <v>2020</v>
      </c>
      <c r="J399" s="5">
        <v>143279</v>
      </c>
      <c r="K399" s="5">
        <v>2683</v>
      </c>
      <c r="L399" s="5">
        <v>27</v>
      </c>
      <c r="M399" s="5">
        <v>15.676984126984101</v>
      </c>
      <c r="N399" s="5">
        <v>5</v>
      </c>
      <c r="O399" s="5">
        <v>27</v>
      </c>
      <c r="P399" s="5">
        <v>100</v>
      </c>
      <c r="Q399" s="5">
        <v>1189</v>
      </c>
      <c r="R399" s="5">
        <v>149</v>
      </c>
      <c r="S399" s="5">
        <v>1622</v>
      </c>
      <c r="T399" s="5">
        <v>3.2799667825269498</v>
      </c>
      <c r="U399" s="6">
        <v>1382</v>
      </c>
      <c r="V399" s="6">
        <v>1.9413892908827699</v>
      </c>
      <c r="W399" s="6">
        <v>220</v>
      </c>
      <c r="X399" s="7">
        <v>0.42309999999999998</v>
      </c>
      <c r="Y399" s="8">
        <v>91616</v>
      </c>
      <c r="Z399" s="8">
        <v>4651</v>
      </c>
      <c r="AA399" s="8">
        <v>34</v>
      </c>
      <c r="AB399" s="8">
        <v>21.0448412698412</v>
      </c>
      <c r="AC399" s="8">
        <v>5</v>
      </c>
      <c r="AD399" s="8">
        <v>36</v>
      </c>
      <c r="AE399" s="8">
        <v>100</v>
      </c>
      <c r="AF399" s="8">
        <v>2047</v>
      </c>
      <c r="AG399" s="8">
        <v>149</v>
      </c>
      <c r="AH399" s="8">
        <v>2801</v>
      </c>
      <c r="AI399" s="8">
        <v>3.51936091549398</v>
      </c>
      <c r="AJ399" s="6">
        <v>1786</v>
      </c>
      <c r="AK399" s="6">
        <v>2.60414333706606</v>
      </c>
      <c r="AL399" s="6">
        <v>234</v>
      </c>
      <c r="AM399">
        <v>0</v>
      </c>
      <c r="AN399">
        <v>36</v>
      </c>
      <c r="AO399" t="s">
        <v>198</v>
      </c>
      <c r="AP399">
        <v>0.80769230769230704</v>
      </c>
      <c r="AQ399" t="s">
        <v>582</v>
      </c>
      <c r="AR399">
        <v>9.8290598290598205E-2</v>
      </c>
      <c r="AS399" t="s">
        <v>191</v>
      </c>
      <c r="AT399">
        <v>0.841880341880341</v>
      </c>
      <c r="AU399">
        <v>249</v>
      </c>
      <c r="AV399">
        <v>412</v>
      </c>
      <c r="AW399">
        <v>25735</v>
      </c>
    </row>
    <row r="400" spans="1:49" hidden="1" x14ac:dyDescent="0.3">
      <c r="A400" s="8">
        <f t="shared" si="13"/>
        <v>143723</v>
      </c>
      <c r="B400" s="8">
        <f t="shared" si="14"/>
        <v>399</v>
      </c>
      <c r="C400" s="8">
        <f>IF(LEFT(E400,12)="National Tec",MAX($C$2:C399)+1,0)</f>
        <v>0</v>
      </c>
      <c r="D400" t="s">
        <v>748</v>
      </c>
      <c r="E400" t="s">
        <v>71</v>
      </c>
      <c r="F400" t="s">
        <v>48</v>
      </c>
      <c r="G400">
        <v>214</v>
      </c>
      <c r="H400">
        <v>1985</v>
      </c>
      <c r="I400">
        <v>2020</v>
      </c>
      <c r="J400" s="5">
        <v>143723</v>
      </c>
      <c r="K400" s="5">
        <v>2629</v>
      </c>
      <c r="L400" s="5">
        <v>22</v>
      </c>
      <c r="M400" s="5">
        <v>13.8972342472342</v>
      </c>
      <c r="N400" s="5">
        <v>3</v>
      </c>
      <c r="O400" s="5">
        <v>52</v>
      </c>
      <c r="P400" s="5">
        <v>73</v>
      </c>
      <c r="Q400" s="5">
        <v>1169</v>
      </c>
      <c r="R400" s="5">
        <v>153</v>
      </c>
      <c r="S400" s="5">
        <v>1773</v>
      </c>
      <c r="T400" s="5">
        <v>3.27855716764534</v>
      </c>
      <c r="U400" s="6">
        <v>1664</v>
      </c>
      <c r="V400" s="6">
        <v>1.5799278846153799</v>
      </c>
      <c r="W400" s="6">
        <v>177</v>
      </c>
      <c r="X400" s="7">
        <v>0.3644</v>
      </c>
      <c r="Y400" s="8">
        <v>96173</v>
      </c>
      <c r="Z400" s="8">
        <v>4136</v>
      </c>
      <c r="AA400" s="8">
        <v>32</v>
      </c>
      <c r="AB400" s="8">
        <v>18.601897917612799</v>
      </c>
      <c r="AC400" s="8">
        <v>3</v>
      </c>
      <c r="AD400" s="8">
        <v>60</v>
      </c>
      <c r="AE400" s="8">
        <v>73</v>
      </c>
      <c r="AF400" s="8">
        <v>1665</v>
      </c>
      <c r="AG400" s="8">
        <v>153</v>
      </c>
      <c r="AH400" s="8">
        <v>2829</v>
      </c>
      <c r="AI400" s="8">
        <v>3.5007485681375998</v>
      </c>
      <c r="AJ400" s="6">
        <v>2055</v>
      </c>
      <c r="AK400" s="6">
        <v>2.0126520681265201</v>
      </c>
      <c r="AL400" s="6">
        <v>201</v>
      </c>
      <c r="AM400">
        <v>0</v>
      </c>
      <c r="AN400">
        <v>28</v>
      </c>
      <c r="AO400" t="s">
        <v>100</v>
      </c>
      <c r="AP400">
        <v>0.53475935828876997</v>
      </c>
      <c r="AQ400" t="s">
        <v>418</v>
      </c>
      <c r="AR400">
        <v>0.18716577540106899</v>
      </c>
      <c r="AS400" t="s">
        <v>85</v>
      </c>
      <c r="AT400">
        <v>0.65240641711229896</v>
      </c>
      <c r="AU400">
        <v>2669</v>
      </c>
      <c r="AV400">
        <v>3816</v>
      </c>
      <c r="AW400">
        <v>224856</v>
      </c>
    </row>
    <row r="401" spans="1:49" hidden="1" x14ac:dyDescent="0.3">
      <c r="A401" s="8">
        <f t="shared" si="13"/>
        <v>143876</v>
      </c>
      <c r="B401" s="8">
        <f t="shared" si="14"/>
        <v>400</v>
      </c>
      <c r="C401" s="8">
        <f>IF(LEFT(E401,12)="National Tec",MAX($C$2:C400)+1,0)</f>
        <v>0</v>
      </c>
      <c r="D401" t="s">
        <v>196</v>
      </c>
      <c r="E401" t="s">
        <v>90</v>
      </c>
      <c r="F401" t="s">
        <v>48</v>
      </c>
      <c r="G401">
        <v>128</v>
      </c>
      <c r="H401">
        <v>2001</v>
      </c>
      <c r="I401">
        <v>2020</v>
      </c>
      <c r="J401" s="5">
        <v>143876</v>
      </c>
      <c r="K401" s="5">
        <v>2097</v>
      </c>
      <c r="L401" s="5">
        <v>20</v>
      </c>
      <c r="M401" s="5">
        <v>13.4777777777777</v>
      </c>
      <c r="N401" s="5">
        <v>8</v>
      </c>
      <c r="O401" s="5">
        <v>110</v>
      </c>
      <c r="P401" s="5">
        <v>34</v>
      </c>
      <c r="Q401" s="5">
        <v>1031</v>
      </c>
      <c r="R401" s="5">
        <v>83</v>
      </c>
      <c r="S401" s="5">
        <v>1532</v>
      </c>
      <c r="T401" s="5">
        <v>3.2781248124973001</v>
      </c>
      <c r="U401" s="6">
        <v>1771</v>
      </c>
      <c r="V401" s="6">
        <v>1.18407679277244</v>
      </c>
      <c r="W401" s="6">
        <v>116</v>
      </c>
      <c r="X401" s="7">
        <v>0.1812</v>
      </c>
      <c r="Y401" s="8">
        <v>129947</v>
      </c>
      <c r="Z401" s="8">
        <v>2561</v>
      </c>
      <c r="AA401" s="8">
        <v>23</v>
      </c>
      <c r="AB401" s="8">
        <v>14.7944444444444</v>
      </c>
      <c r="AC401" s="8">
        <v>8</v>
      </c>
      <c r="AD401" s="8">
        <v>151</v>
      </c>
      <c r="AE401" s="8">
        <v>34</v>
      </c>
      <c r="AF401" s="8">
        <v>1229</v>
      </c>
      <c r="AG401" s="8">
        <v>83</v>
      </c>
      <c r="AH401" s="8">
        <v>1900</v>
      </c>
      <c r="AI401" s="8">
        <v>3.3804326408479</v>
      </c>
      <c r="AJ401" s="6">
        <v>1882</v>
      </c>
      <c r="AK401" s="6">
        <v>1.36078639744952</v>
      </c>
      <c r="AL401" s="6">
        <v>120</v>
      </c>
      <c r="AM401">
        <v>0</v>
      </c>
      <c r="AN401">
        <v>30</v>
      </c>
      <c r="AO401" t="s">
        <v>197</v>
      </c>
      <c r="AP401">
        <v>0.36752136752136699</v>
      </c>
      <c r="AQ401" t="s">
        <v>198</v>
      </c>
      <c r="AR401">
        <v>0.213675213675213</v>
      </c>
      <c r="AS401" t="s">
        <v>97</v>
      </c>
      <c r="AT401">
        <v>0.39316239316239299</v>
      </c>
      <c r="AU401">
        <v>597</v>
      </c>
      <c r="AV401">
        <v>677</v>
      </c>
      <c r="AW401">
        <v>56850</v>
      </c>
    </row>
    <row r="402" spans="1:49" hidden="1" x14ac:dyDescent="0.3">
      <c r="A402" s="8">
        <f t="shared" si="13"/>
        <v>144267</v>
      </c>
      <c r="B402" s="8">
        <f t="shared" si="14"/>
        <v>401</v>
      </c>
      <c r="C402" s="8">
        <f>IF(LEFT(E402,12)="National Tec",MAX($C$2:C401)+1,0)</f>
        <v>0</v>
      </c>
      <c r="D402" t="s">
        <v>1098</v>
      </c>
      <c r="E402" t="s">
        <v>78</v>
      </c>
      <c r="F402" t="s">
        <v>48</v>
      </c>
      <c r="G402">
        <v>124</v>
      </c>
      <c r="H402">
        <v>1980</v>
      </c>
      <c r="I402">
        <v>2019</v>
      </c>
      <c r="J402" s="5">
        <v>144267</v>
      </c>
      <c r="K402" s="5">
        <v>1612</v>
      </c>
      <c r="L402" s="5">
        <v>24</v>
      </c>
      <c r="M402" s="5">
        <v>14.816666666666601</v>
      </c>
      <c r="N402" s="5">
        <v>27</v>
      </c>
      <c r="O402" s="5">
        <v>201</v>
      </c>
      <c r="P402" s="5">
        <v>51</v>
      </c>
      <c r="Q402" s="5">
        <v>499</v>
      </c>
      <c r="R402" s="5">
        <v>89</v>
      </c>
      <c r="S402" s="5">
        <v>1184</v>
      </c>
      <c r="T402" s="5">
        <v>3.2769434302685299</v>
      </c>
      <c r="U402" s="6">
        <v>1431</v>
      </c>
      <c r="V402" s="6">
        <v>1.12648497554157</v>
      </c>
      <c r="W402" s="6">
        <v>89</v>
      </c>
      <c r="X402" s="7">
        <v>0.1361</v>
      </c>
      <c r="Y402" s="8">
        <v>140303</v>
      </c>
      <c r="Z402" s="8">
        <v>1866</v>
      </c>
      <c r="AA402" s="8">
        <v>27</v>
      </c>
      <c r="AB402" s="8">
        <v>16.066666666666599</v>
      </c>
      <c r="AC402" s="8">
        <v>27</v>
      </c>
      <c r="AD402" s="8">
        <v>228</v>
      </c>
      <c r="AE402" s="8">
        <v>51</v>
      </c>
      <c r="AF402" s="8">
        <v>608</v>
      </c>
      <c r="AG402" s="8">
        <v>89</v>
      </c>
      <c r="AH402" s="8">
        <v>1361</v>
      </c>
      <c r="AI402" s="8">
        <v>3.3486263619447398</v>
      </c>
      <c r="AJ402" s="6">
        <v>1562</v>
      </c>
      <c r="AK402" s="6">
        <v>1.19462227912932</v>
      </c>
      <c r="AL402" s="6">
        <v>93</v>
      </c>
      <c r="AM402">
        <v>0</v>
      </c>
      <c r="AN402">
        <v>14</v>
      </c>
      <c r="AO402" t="s">
        <v>87</v>
      </c>
      <c r="AP402">
        <v>0.550561797752809</v>
      </c>
      <c r="AQ402" t="s">
        <v>289</v>
      </c>
      <c r="AR402">
        <v>0.15730337078651599</v>
      </c>
      <c r="AS402" t="s">
        <v>88</v>
      </c>
      <c r="AT402">
        <v>0.651685393258427</v>
      </c>
      <c r="AU402">
        <v>1318</v>
      </c>
      <c r="AV402">
        <v>1370</v>
      </c>
      <c r="AW402">
        <v>161179</v>
      </c>
    </row>
    <row r="403" spans="1:49" x14ac:dyDescent="0.3">
      <c r="A403" s="8">
        <f t="shared" si="13"/>
        <v>144948</v>
      </c>
      <c r="B403" s="8">
        <f t="shared" si="14"/>
        <v>402</v>
      </c>
      <c r="C403" s="8">
        <f>IF(LEFT(E403,12)="National Tec",MAX($C$2:C402)+1,0)</f>
        <v>45</v>
      </c>
      <c r="D403" t="s">
        <v>968</v>
      </c>
      <c r="E403" t="s">
        <v>53</v>
      </c>
      <c r="F403" t="s">
        <v>48</v>
      </c>
      <c r="G403">
        <v>181</v>
      </c>
      <c r="H403">
        <v>1984</v>
      </c>
      <c r="I403">
        <v>2020</v>
      </c>
      <c r="J403" s="5">
        <v>144948</v>
      </c>
      <c r="K403" s="5">
        <v>4371</v>
      </c>
      <c r="L403" s="5">
        <v>23</v>
      </c>
      <c r="M403" s="5">
        <v>13.6886904761904</v>
      </c>
      <c r="N403" s="5">
        <v>14</v>
      </c>
      <c r="O403" s="5">
        <v>56</v>
      </c>
      <c r="P403" s="5">
        <v>51</v>
      </c>
      <c r="Q403" s="5">
        <v>277</v>
      </c>
      <c r="R403" s="5">
        <v>107</v>
      </c>
      <c r="S403" s="5">
        <v>3882</v>
      </c>
      <c r="T403" s="5">
        <v>3.2750397138754099</v>
      </c>
      <c r="U403" s="6">
        <v>3913</v>
      </c>
      <c r="V403" s="6">
        <v>1.11704574495272</v>
      </c>
      <c r="W403" s="6">
        <v>135</v>
      </c>
      <c r="X403" s="7">
        <v>0.1137</v>
      </c>
      <c r="Y403" s="8">
        <v>111259</v>
      </c>
      <c r="Z403" s="8">
        <v>4932</v>
      </c>
      <c r="AA403" s="8">
        <v>26</v>
      </c>
      <c r="AB403" s="8">
        <v>16.488690476190399</v>
      </c>
      <c r="AC403" s="8">
        <v>14</v>
      </c>
      <c r="AD403" s="8">
        <v>120</v>
      </c>
      <c r="AE403" s="8">
        <v>51</v>
      </c>
      <c r="AF403" s="8">
        <v>478</v>
      </c>
      <c r="AG403" s="8">
        <v>107</v>
      </c>
      <c r="AH403" s="8">
        <v>4272</v>
      </c>
      <c r="AI403" s="8">
        <v>3.4435605066871502</v>
      </c>
      <c r="AJ403" s="6">
        <v>4027</v>
      </c>
      <c r="AK403" s="6">
        <v>1.22473305189967</v>
      </c>
      <c r="AL403" s="6">
        <v>140</v>
      </c>
      <c r="AM403">
        <v>0</v>
      </c>
      <c r="AN403">
        <v>82</v>
      </c>
      <c r="AO403" t="s">
        <v>72</v>
      </c>
      <c r="AP403">
        <v>0.75903614457831303</v>
      </c>
      <c r="AQ403" t="s">
        <v>234</v>
      </c>
      <c r="AR403">
        <v>0.120481927710843</v>
      </c>
      <c r="AS403" t="s">
        <v>65</v>
      </c>
      <c r="AT403">
        <v>0.75903614457831303</v>
      </c>
      <c r="AU403">
        <v>1072</v>
      </c>
      <c r="AV403">
        <v>1320</v>
      </c>
      <c r="AW403">
        <v>80670</v>
      </c>
    </row>
    <row r="404" spans="1:49" hidden="1" x14ac:dyDescent="0.3">
      <c r="A404" s="8">
        <f t="shared" si="13"/>
        <v>145212</v>
      </c>
      <c r="B404" s="8">
        <f t="shared" si="14"/>
        <v>403</v>
      </c>
      <c r="C404" s="8">
        <f>IF(LEFT(E404,12)="National Tec",MAX($C$2:C403)+1,0)</f>
        <v>0</v>
      </c>
      <c r="D404" t="s">
        <v>228</v>
      </c>
      <c r="E404" t="s">
        <v>229</v>
      </c>
      <c r="F404" t="s">
        <v>48</v>
      </c>
      <c r="G404">
        <v>69</v>
      </c>
      <c r="H404">
        <v>2000</v>
      </c>
      <c r="I404">
        <v>2020</v>
      </c>
      <c r="J404" s="5">
        <v>145212</v>
      </c>
      <c r="K404" s="5">
        <v>1470</v>
      </c>
      <c r="L404" s="5">
        <v>19</v>
      </c>
      <c r="M404" s="5">
        <v>14.3666666666666</v>
      </c>
      <c r="N404" s="5">
        <v>6</v>
      </c>
      <c r="O404" s="5">
        <v>288</v>
      </c>
      <c r="P404" s="5">
        <v>25</v>
      </c>
      <c r="Q404" s="5">
        <v>782</v>
      </c>
      <c r="R404" s="5">
        <v>38</v>
      </c>
      <c r="S404" s="5">
        <v>969</v>
      </c>
      <c r="T404" s="5">
        <v>3.2742361440950298</v>
      </c>
      <c r="U404" s="6">
        <v>1057</v>
      </c>
      <c r="V404" s="6">
        <v>1.3907284768211901</v>
      </c>
      <c r="W404" s="6">
        <v>55</v>
      </c>
      <c r="X404" s="7">
        <v>0.1234</v>
      </c>
      <c r="Y404" s="8">
        <v>145745</v>
      </c>
      <c r="Z404" s="8">
        <v>1677</v>
      </c>
      <c r="AA404" s="8">
        <v>22</v>
      </c>
      <c r="AB404" s="8">
        <v>15.033333333333299</v>
      </c>
      <c r="AC404" s="8">
        <v>6</v>
      </c>
      <c r="AD404" s="8">
        <v>325</v>
      </c>
      <c r="AE404" s="8">
        <v>25</v>
      </c>
      <c r="AF404" s="8">
        <v>875</v>
      </c>
      <c r="AG404" s="8">
        <v>38</v>
      </c>
      <c r="AH404" s="8">
        <v>1077</v>
      </c>
      <c r="AI404" s="8">
        <v>3.33267852970019</v>
      </c>
      <c r="AJ404" s="6">
        <v>1132</v>
      </c>
      <c r="AK404" s="6">
        <v>1.4814487632508799</v>
      </c>
      <c r="AL404" s="6">
        <v>57</v>
      </c>
      <c r="AM404">
        <v>0</v>
      </c>
      <c r="AN404">
        <v>21</v>
      </c>
      <c r="AO404" t="s">
        <v>67</v>
      </c>
      <c r="AP404">
        <v>0.39393939393939298</v>
      </c>
      <c r="AQ404" t="s">
        <v>79</v>
      </c>
      <c r="AR404">
        <v>0.33333333333333298</v>
      </c>
      <c r="AS404" t="s">
        <v>56</v>
      </c>
      <c r="AT404">
        <v>0.42424242424242398</v>
      </c>
      <c r="AU404">
        <v>184</v>
      </c>
      <c r="AV404">
        <v>182</v>
      </c>
      <c r="AW404">
        <v>17157</v>
      </c>
    </row>
    <row r="405" spans="1:49" hidden="1" x14ac:dyDescent="0.3">
      <c r="A405" s="8">
        <f t="shared" si="13"/>
        <v>145326</v>
      </c>
      <c r="B405" s="8">
        <f t="shared" si="14"/>
        <v>404</v>
      </c>
      <c r="C405" s="8">
        <f>IF(LEFT(E405,12)="National Tec",MAX($C$2:C404)+1,0)</f>
        <v>0</v>
      </c>
      <c r="D405" t="s">
        <v>566</v>
      </c>
      <c r="E405" t="s">
        <v>122</v>
      </c>
      <c r="F405" t="s">
        <v>48</v>
      </c>
      <c r="G405">
        <v>55</v>
      </c>
      <c r="H405">
        <v>1998</v>
      </c>
      <c r="I405">
        <v>2020</v>
      </c>
      <c r="J405" s="5">
        <v>145326</v>
      </c>
      <c r="K405" s="5">
        <v>9663</v>
      </c>
      <c r="L405" s="5">
        <v>21</v>
      </c>
      <c r="M405" s="5">
        <v>7.8583333333333298</v>
      </c>
      <c r="N405" s="5">
        <v>2</v>
      </c>
      <c r="O405" s="5">
        <v>6</v>
      </c>
      <c r="P405" s="5">
        <v>16</v>
      </c>
      <c r="Q405" s="5">
        <v>3831</v>
      </c>
      <c r="R405" s="5">
        <v>25</v>
      </c>
      <c r="S405" s="5">
        <v>4915</v>
      </c>
      <c r="T405" s="5">
        <v>3.27388172051208</v>
      </c>
      <c r="U405" s="6">
        <v>8720</v>
      </c>
      <c r="V405" s="6">
        <v>1.1081422018348599</v>
      </c>
      <c r="W405" s="6">
        <v>48</v>
      </c>
      <c r="X405" s="7">
        <v>4.1399999999999999E-2</v>
      </c>
      <c r="Y405" s="8">
        <v>156605</v>
      </c>
      <c r="Z405" s="8">
        <v>10080</v>
      </c>
      <c r="AA405" s="8">
        <v>24</v>
      </c>
      <c r="AB405" s="8">
        <v>8.2011904761904706</v>
      </c>
      <c r="AC405" s="8">
        <v>2</v>
      </c>
      <c r="AD405" s="8">
        <v>6</v>
      </c>
      <c r="AE405" s="8">
        <v>16</v>
      </c>
      <c r="AF405" s="8">
        <v>4023</v>
      </c>
      <c r="AG405" s="8">
        <v>25</v>
      </c>
      <c r="AH405" s="8">
        <v>5137</v>
      </c>
      <c r="AI405" s="8">
        <v>3.3019904034490399</v>
      </c>
      <c r="AJ405" s="6">
        <v>9004</v>
      </c>
      <c r="AK405" s="6">
        <v>1.1195024433584999</v>
      </c>
      <c r="AL405" s="6">
        <v>48</v>
      </c>
      <c r="AM405">
        <v>1</v>
      </c>
      <c r="AN405">
        <v>203</v>
      </c>
      <c r="AO405" t="s">
        <v>234</v>
      </c>
      <c r="AP405">
        <v>0.2</v>
      </c>
      <c r="AQ405" t="s">
        <v>100</v>
      </c>
      <c r="AR405">
        <v>0.16</v>
      </c>
      <c r="AS405" t="s">
        <v>65</v>
      </c>
      <c r="AT405">
        <v>0.4</v>
      </c>
      <c r="AU405">
        <v>2152</v>
      </c>
      <c r="AV405">
        <v>1915</v>
      </c>
      <c r="AW405">
        <v>177931</v>
      </c>
    </row>
    <row r="406" spans="1:49" hidden="1" x14ac:dyDescent="0.3">
      <c r="A406" s="8">
        <f t="shared" si="13"/>
        <v>145340</v>
      </c>
      <c r="B406" s="8">
        <f t="shared" si="14"/>
        <v>405</v>
      </c>
      <c r="C406" s="8">
        <f>IF(LEFT(E406,12)="National Tec",MAX($C$2:C405)+1,0)</f>
        <v>0</v>
      </c>
      <c r="D406" t="s">
        <v>403</v>
      </c>
      <c r="E406" t="s">
        <v>62</v>
      </c>
      <c r="F406" t="s">
        <v>48</v>
      </c>
      <c r="G406">
        <v>106</v>
      </c>
      <c r="H406">
        <v>2001</v>
      </c>
      <c r="I406">
        <v>2020</v>
      </c>
      <c r="J406" s="5">
        <v>145340</v>
      </c>
      <c r="K406" s="5">
        <v>2678</v>
      </c>
      <c r="L406" s="5">
        <v>29</v>
      </c>
      <c r="M406" s="5">
        <v>13.7007686757686</v>
      </c>
      <c r="N406" s="5">
        <v>2</v>
      </c>
      <c r="O406" s="5">
        <v>71</v>
      </c>
      <c r="P406" s="5">
        <v>21</v>
      </c>
      <c r="Q406" s="5">
        <v>669</v>
      </c>
      <c r="R406" s="5">
        <v>57</v>
      </c>
      <c r="S406" s="5">
        <v>1216</v>
      </c>
      <c r="T406" s="5">
        <v>3.27383722908584</v>
      </c>
      <c r="U406" s="6">
        <v>2353</v>
      </c>
      <c r="V406" s="6">
        <v>1.13812154696132</v>
      </c>
      <c r="W406" s="6">
        <v>94</v>
      </c>
      <c r="X406" s="7">
        <v>0.1389</v>
      </c>
      <c r="Y406" s="8">
        <v>145702</v>
      </c>
      <c r="Z406" s="8">
        <v>3110</v>
      </c>
      <c r="AA406" s="8">
        <v>31</v>
      </c>
      <c r="AB406" s="8">
        <v>15.7424353424353</v>
      </c>
      <c r="AC406" s="8">
        <v>2</v>
      </c>
      <c r="AD406" s="8">
        <v>71</v>
      </c>
      <c r="AE406" s="8">
        <v>21</v>
      </c>
      <c r="AF406" s="8">
        <v>758</v>
      </c>
      <c r="AG406" s="8">
        <v>57</v>
      </c>
      <c r="AH406" s="8">
        <v>1417</v>
      </c>
      <c r="AI406" s="8">
        <v>3.3327772756683101</v>
      </c>
      <c r="AJ406" s="6">
        <v>2565</v>
      </c>
      <c r="AK406" s="6">
        <v>1.21247563352826</v>
      </c>
      <c r="AL406" s="6">
        <v>98</v>
      </c>
      <c r="AM406">
        <v>0</v>
      </c>
      <c r="AN406">
        <v>21</v>
      </c>
      <c r="AO406" t="s">
        <v>173</v>
      </c>
      <c r="AP406">
        <v>0.21782178217821699</v>
      </c>
      <c r="AQ406" t="s">
        <v>234</v>
      </c>
      <c r="AR406">
        <v>0.16831683168316799</v>
      </c>
      <c r="AS406" t="s">
        <v>65</v>
      </c>
      <c r="AT406">
        <v>0.43564356435643498</v>
      </c>
      <c r="AU406">
        <v>1184</v>
      </c>
      <c r="AV406">
        <v>1202</v>
      </c>
      <c r="AW406">
        <v>75210</v>
      </c>
    </row>
    <row r="407" spans="1:49" x14ac:dyDescent="0.3">
      <c r="A407" s="8">
        <f t="shared" si="13"/>
        <v>145564</v>
      </c>
      <c r="B407" s="8">
        <f t="shared" si="14"/>
        <v>406</v>
      </c>
      <c r="C407" s="8">
        <f>IF(LEFT(E407,12)="National Tec",MAX($C$2:C406)+1,0)</f>
        <v>46</v>
      </c>
      <c r="D407" t="s">
        <v>547</v>
      </c>
      <c r="E407" t="s">
        <v>53</v>
      </c>
      <c r="F407" t="s">
        <v>48</v>
      </c>
      <c r="G407">
        <v>370</v>
      </c>
      <c r="H407">
        <v>1988</v>
      </c>
      <c r="I407">
        <v>2020</v>
      </c>
      <c r="J407" s="5">
        <v>145564</v>
      </c>
      <c r="K407" s="5">
        <v>3486</v>
      </c>
      <c r="L407" s="5">
        <v>31</v>
      </c>
      <c r="M407" s="5">
        <v>15.9865402571284</v>
      </c>
      <c r="N407" s="5">
        <v>7</v>
      </c>
      <c r="O407" s="5">
        <v>46</v>
      </c>
      <c r="P407" s="5">
        <v>33</v>
      </c>
      <c r="Q407" s="5">
        <v>222</v>
      </c>
      <c r="R407" s="5">
        <v>251</v>
      </c>
      <c r="S407" s="5">
        <v>2621</v>
      </c>
      <c r="T407" s="5">
        <v>3.2732004977948699</v>
      </c>
      <c r="U407" s="6">
        <v>2870</v>
      </c>
      <c r="V407" s="6">
        <v>1.2146341463414601</v>
      </c>
      <c r="W407" s="6">
        <v>252</v>
      </c>
      <c r="X407" s="7">
        <v>0.23300000000000001</v>
      </c>
      <c r="Y407" s="8">
        <v>128345</v>
      </c>
      <c r="Z407" s="8">
        <v>4545</v>
      </c>
      <c r="AA407" s="8">
        <v>35</v>
      </c>
      <c r="AB407" s="8">
        <v>17.6849529555411</v>
      </c>
      <c r="AC407" s="8">
        <v>7</v>
      </c>
      <c r="AD407" s="8">
        <v>64</v>
      </c>
      <c r="AE407" s="8">
        <v>33</v>
      </c>
      <c r="AF407" s="8">
        <v>283</v>
      </c>
      <c r="AG407" s="8">
        <v>251</v>
      </c>
      <c r="AH407" s="8">
        <v>3281</v>
      </c>
      <c r="AI407" s="8">
        <v>3.3855286394438702</v>
      </c>
      <c r="AJ407" s="6">
        <v>3362</v>
      </c>
      <c r="AK407" s="6">
        <v>1.3518738845925</v>
      </c>
      <c r="AL407" s="6">
        <v>279</v>
      </c>
      <c r="AM407">
        <v>0</v>
      </c>
      <c r="AN407">
        <v>82</v>
      </c>
      <c r="AO407" t="s">
        <v>548</v>
      </c>
      <c r="AP407">
        <v>0.32087227414330199</v>
      </c>
      <c r="AQ407" t="s">
        <v>87</v>
      </c>
      <c r="AR407">
        <v>0.177570093457943</v>
      </c>
      <c r="AS407" t="s">
        <v>88</v>
      </c>
      <c r="AT407">
        <v>0.35825545171339501</v>
      </c>
      <c r="AU407">
        <v>599</v>
      </c>
      <c r="AV407">
        <v>670</v>
      </c>
      <c r="AW407">
        <v>50331</v>
      </c>
    </row>
    <row r="408" spans="1:49" hidden="1" x14ac:dyDescent="0.3">
      <c r="A408" s="8">
        <f t="shared" si="13"/>
        <v>145608</v>
      </c>
      <c r="B408" s="8">
        <f t="shared" si="14"/>
        <v>407</v>
      </c>
      <c r="C408" s="8">
        <f>IF(LEFT(E408,12)="National Tec",MAX($C$2:C407)+1,0)</f>
        <v>0</v>
      </c>
      <c r="D408" t="s">
        <v>312</v>
      </c>
      <c r="E408" t="s">
        <v>122</v>
      </c>
      <c r="F408" t="s">
        <v>48</v>
      </c>
      <c r="G408">
        <v>140</v>
      </c>
      <c r="H408">
        <v>1996</v>
      </c>
      <c r="I408">
        <v>2020</v>
      </c>
      <c r="J408" s="5">
        <v>145608</v>
      </c>
      <c r="K408" s="5">
        <v>3617</v>
      </c>
      <c r="L408" s="5">
        <v>30</v>
      </c>
      <c r="M408" s="5">
        <v>15.0539682539682</v>
      </c>
      <c r="N408" s="5">
        <v>1</v>
      </c>
      <c r="O408" s="5">
        <v>8</v>
      </c>
      <c r="P408" s="5">
        <v>51</v>
      </c>
      <c r="Q408" s="5">
        <v>1821</v>
      </c>
      <c r="R408" s="5">
        <v>72</v>
      </c>
      <c r="S408" s="5">
        <v>2061</v>
      </c>
      <c r="T408" s="5">
        <v>3.2730610675153602</v>
      </c>
      <c r="U408" s="6">
        <v>2525</v>
      </c>
      <c r="V408" s="6">
        <v>1.43247524752475</v>
      </c>
      <c r="W408" s="6">
        <v>132</v>
      </c>
      <c r="X408" s="7">
        <v>0.26540000000000002</v>
      </c>
      <c r="Y408" s="8">
        <v>122973</v>
      </c>
      <c r="Z408" s="8">
        <v>4924</v>
      </c>
      <c r="AA408" s="8">
        <v>36</v>
      </c>
      <c r="AB408" s="8">
        <v>18.620238095238001</v>
      </c>
      <c r="AC408" s="8">
        <v>1</v>
      </c>
      <c r="AD408" s="8">
        <v>8</v>
      </c>
      <c r="AE408" s="8">
        <v>51</v>
      </c>
      <c r="AF408" s="8">
        <v>2392</v>
      </c>
      <c r="AG408" s="8">
        <v>72</v>
      </c>
      <c r="AH408" s="8">
        <v>2781</v>
      </c>
      <c r="AI408" s="8">
        <v>3.4029112296335802</v>
      </c>
      <c r="AJ408" s="6">
        <v>2815</v>
      </c>
      <c r="AK408" s="6">
        <v>1.7492007104795699</v>
      </c>
      <c r="AL408" s="6">
        <v>136</v>
      </c>
      <c r="AM408">
        <v>0</v>
      </c>
      <c r="AN408">
        <v>43</v>
      </c>
      <c r="AO408" t="s">
        <v>72</v>
      </c>
      <c r="AP408">
        <v>0.59420289855072395</v>
      </c>
      <c r="AQ408" t="s">
        <v>73</v>
      </c>
      <c r="AR408">
        <v>0.15942028985507201</v>
      </c>
      <c r="AS408" t="s">
        <v>65</v>
      </c>
      <c r="AT408">
        <v>0.81159420289855</v>
      </c>
      <c r="AU408">
        <v>1196</v>
      </c>
      <c r="AV408">
        <v>1329</v>
      </c>
      <c r="AW408">
        <v>80670</v>
      </c>
    </row>
    <row r="409" spans="1:49" hidden="1" x14ac:dyDescent="0.3">
      <c r="A409" s="8">
        <f t="shared" si="13"/>
        <v>145787</v>
      </c>
      <c r="B409" s="8">
        <f t="shared" si="14"/>
        <v>408</v>
      </c>
      <c r="C409" s="8">
        <f>IF(LEFT(E409,12)="National Tec",MAX($C$2:C408)+1,0)</f>
        <v>0</v>
      </c>
      <c r="D409" t="s">
        <v>1099</v>
      </c>
      <c r="E409" t="s">
        <v>71</v>
      </c>
      <c r="F409" t="s">
        <v>48</v>
      </c>
      <c r="G409">
        <v>76</v>
      </c>
      <c r="H409">
        <v>1986</v>
      </c>
      <c r="I409">
        <v>2018</v>
      </c>
      <c r="J409" s="5">
        <v>145787</v>
      </c>
      <c r="K409" s="5">
        <v>1611</v>
      </c>
      <c r="L409" s="5">
        <v>22</v>
      </c>
      <c r="M409" s="5">
        <v>13.75</v>
      </c>
      <c r="N409" s="5">
        <v>10</v>
      </c>
      <c r="O409" s="5">
        <v>128</v>
      </c>
      <c r="P409" s="5">
        <v>42</v>
      </c>
      <c r="Q409" s="5">
        <v>974</v>
      </c>
      <c r="R409" s="5">
        <v>61</v>
      </c>
      <c r="S409" s="5">
        <v>1307</v>
      </c>
      <c r="T409" s="5">
        <v>3.2725317781422998</v>
      </c>
      <c r="U409" s="6">
        <v>1390</v>
      </c>
      <c r="V409" s="6">
        <v>1.15899280575539</v>
      </c>
      <c r="W409" s="6">
        <v>69</v>
      </c>
      <c r="X409" s="7">
        <v>8.7300000000000003E-2</v>
      </c>
      <c r="Y409" s="8">
        <v>147592</v>
      </c>
      <c r="Z409" s="8">
        <v>1765</v>
      </c>
      <c r="AA409" s="8">
        <v>24</v>
      </c>
      <c r="AB409" s="8">
        <v>14.4166666666666</v>
      </c>
      <c r="AC409" s="8">
        <v>10</v>
      </c>
      <c r="AD409" s="8">
        <v>162</v>
      </c>
      <c r="AE409" s="8">
        <v>42</v>
      </c>
      <c r="AF409" s="8">
        <v>1094</v>
      </c>
      <c r="AG409" s="8">
        <v>61</v>
      </c>
      <c r="AH409" s="8">
        <v>1445</v>
      </c>
      <c r="AI409" s="8">
        <v>3.3273670089730198</v>
      </c>
      <c r="AJ409" s="6">
        <v>1445</v>
      </c>
      <c r="AK409" s="6">
        <v>1.2214532871972299</v>
      </c>
      <c r="AL409" s="6">
        <v>70</v>
      </c>
      <c r="AM409">
        <v>1</v>
      </c>
      <c r="AN409">
        <v>30</v>
      </c>
      <c r="AO409" t="s">
        <v>139</v>
      </c>
      <c r="AP409">
        <v>0.35714285714285698</v>
      </c>
      <c r="AQ409" t="s">
        <v>227</v>
      </c>
      <c r="AR409">
        <v>0.30357142857142799</v>
      </c>
      <c r="AS409" t="s">
        <v>191</v>
      </c>
      <c r="AT409">
        <v>0.35714285714285698</v>
      </c>
      <c r="AU409">
        <v>890</v>
      </c>
      <c r="AV409">
        <v>883</v>
      </c>
      <c r="AW409">
        <v>66925</v>
      </c>
    </row>
    <row r="410" spans="1:49" hidden="1" x14ac:dyDescent="0.3">
      <c r="A410" s="8">
        <f t="shared" si="13"/>
        <v>145948</v>
      </c>
      <c r="B410" s="8">
        <f t="shared" si="14"/>
        <v>409</v>
      </c>
      <c r="C410" s="8">
        <f>IF(LEFT(E410,12)="National Tec",MAX($C$2:C409)+1,0)</f>
        <v>0</v>
      </c>
      <c r="D410" t="s">
        <v>1100</v>
      </c>
      <c r="E410" t="s">
        <v>47</v>
      </c>
      <c r="F410" t="s">
        <v>48</v>
      </c>
      <c r="G410">
        <v>160</v>
      </c>
      <c r="H410">
        <v>1981</v>
      </c>
      <c r="I410">
        <v>2020</v>
      </c>
      <c r="J410" s="5">
        <v>145948</v>
      </c>
      <c r="K410" s="5">
        <v>1652</v>
      </c>
      <c r="L410" s="5">
        <v>21</v>
      </c>
      <c r="M410" s="5">
        <v>14.4333333333333</v>
      </c>
      <c r="N410" s="5">
        <v>23</v>
      </c>
      <c r="O410" s="5">
        <v>197</v>
      </c>
      <c r="P410" s="5">
        <v>72</v>
      </c>
      <c r="Q410" s="5">
        <v>683</v>
      </c>
      <c r="R410" s="5">
        <v>114</v>
      </c>
      <c r="S410" s="5">
        <v>1144</v>
      </c>
      <c r="T410" s="5">
        <v>3.27210730998915</v>
      </c>
      <c r="U410" s="6">
        <v>1265</v>
      </c>
      <c r="V410" s="6">
        <v>1.3059288537549401</v>
      </c>
      <c r="W410" s="6">
        <v>126</v>
      </c>
      <c r="X410" s="7">
        <v>0.1166</v>
      </c>
      <c r="Y410" s="8">
        <v>148813</v>
      </c>
      <c r="Z410" s="8">
        <v>1870</v>
      </c>
      <c r="AA410" s="8">
        <v>23</v>
      </c>
      <c r="AB410" s="8">
        <v>15.466666666666599</v>
      </c>
      <c r="AC410" s="8">
        <v>23</v>
      </c>
      <c r="AD410" s="8">
        <v>214</v>
      </c>
      <c r="AE410" s="8">
        <v>72</v>
      </c>
      <c r="AF410" s="8">
        <v>775</v>
      </c>
      <c r="AG410" s="8">
        <v>114</v>
      </c>
      <c r="AH410" s="8">
        <v>1284</v>
      </c>
      <c r="AI410" s="8">
        <v>3.3238430572417599</v>
      </c>
      <c r="AJ410" s="6">
        <v>1340</v>
      </c>
      <c r="AK410" s="6">
        <v>1.3955223880597001</v>
      </c>
      <c r="AL410" s="6">
        <v>130</v>
      </c>
      <c r="AM410">
        <v>0</v>
      </c>
      <c r="AN410">
        <v>47</v>
      </c>
      <c r="AO410" t="s">
        <v>444</v>
      </c>
      <c r="AP410">
        <v>0.91397849462365499</v>
      </c>
      <c r="AQ410" t="s">
        <v>548</v>
      </c>
      <c r="AR410">
        <v>6.4516129032257993E-2</v>
      </c>
      <c r="AS410" t="s">
        <v>51</v>
      </c>
      <c r="AT410">
        <v>0.91397849462365499</v>
      </c>
      <c r="AU410">
        <v>826</v>
      </c>
      <c r="AV410">
        <v>858</v>
      </c>
      <c r="AW410">
        <v>55471</v>
      </c>
    </row>
    <row r="411" spans="1:49" hidden="1" x14ac:dyDescent="0.3">
      <c r="A411" s="8">
        <f t="shared" si="13"/>
        <v>146283</v>
      </c>
      <c r="B411" s="8">
        <f t="shared" si="14"/>
        <v>410</v>
      </c>
      <c r="C411" s="8">
        <f>IF(LEFT(E411,12)="National Tec",MAX($C$2:C410)+1,0)</f>
        <v>0</v>
      </c>
      <c r="D411" t="s">
        <v>770</v>
      </c>
      <c r="E411" t="s">
        <v>78</v>
      </c>
      <c r="F411" t="s">
        <v>48</v>
      </c>
      <c r="G411">
        <v>43</v>
      </c>
      <c r="H411">
        <v>1994</v>
      </c>
      <c r="I411">
        <v>2020</v>
      </c>
      <c r="J411" s="5">
        <v>146283</v>
      </c>
      <c r="K411" s="5">
        <v>927</v>
      </c>
      <c r="L411" s="5">
        <v>17</v>
      </c>
      <c r="M411" s="5">
        <v>14.3333333333333</v>
      </c>
      <c r="N411" s="5">
        <v>18</v>
      </c>
      <c r="O411" s="5">
        <v>625</v>
      </c>
      <c r="P411" s="5">
        <v>28</v>
      </c>
      <c r="Q411" s="5">
        <v>731</v>
      </c>
      <c r="R411" s="5">
        <v>37</v>
      </c>
      <c r="S411" s="5">
        <v>893</v>
      </c>
      <c r="T411" s="5">
        <v>3.27115866248519</v>
      </c>
      <c r="U411" s="6">
        <v>812</v>
      </c>
      <c r="V411" s="6">
        <v>1.14162561576354</v>
      </c>
      <c r="W411" s="6">
        <v>41</v>
      </c>
      <c r="X411" s="7">
        <v>6.2700000000000006E-2</v>
      </c>
      <c r="Y411" s="8">
        <v>163435</v>
      </c>
      <c r="Z411" s="8">
        <v>989</v>
      </c>
      <c r="AA411" s="8">
        <v>17</v>
      </c>
      <c r="AB411" s="8">
        <v>14.8333333333333</v>
      </c>
      <c r="AC411" s="8">
        <v>18</v>
      </c>
      <c r="AD411" s="8">
        <v>655</v>
      </c>
      <c r="AE411" s="8">
        <v>28</v>
      </c>
      <c r="AF411" s="8">
        <v>777</v>
      </c>
      <c r="AG411" s="8">
        <v>37</v>
      </c>
      <c r="AH411" s="8">
        <v>946</v>
      </c>
      <c r="AI411" s="8">
        <v>3.2834584079651599</v>
      </c>
      <c r="AJ411" s="6">
        <v>847</v>
      </c>
      <c r="AK411" s="6">
        <v>1.1676505312868899</v>
      </c>
      <c r="AL411" s="6">
        <v>41</v>
      </c>
      <c r="AM411">
        <v>0</v>
      </c>
      <c r="AN411">
        <v>16</v>
      </c>
      <c r="AO411" t="s">
        <v>127</v>
      </c>
      <c r="AP411">
        <v>0.4</v>
      </c>
      <c r="AQ411" t="s">
        <v>157</v>
      </c>
      <c r="AR411">
        <v>0.3</v>
      </c>
      <c r="AS411" t="s">
        <v>69</v>
      </c>
      <c r="AT411">
        <v>0.7</v>
      </c>
      <c r="AU411">
        <v>1197</v>
      </c>
      <c r="AV411">
        <v>1019</v>
      </c>
      <c r="AW411">
        <v>87535</v>
      </c>
    </row>
    <row r="412" spans="1:49" x14ac:dyDescent="0.3">
      <c r="A412" s="8">
        <f t="shared" si="13"/>
        <v>147112</v>
      </c>
      <c r="B412" s="8">
        <f t="shared" si="14"/>
        <v>411</v>
      </c>
      <c r="C412" s="8">
        <f>IF(LEFT(E412,12)="National Tec",MAX($C$2:C411)+1,0)</f>
        <v>47</v>
      </c>
      <c r="D412" t="s">
        <v>492</v>
      </c>
      <c r="E412" t="s">
        <v>53</v>
      </c>
      <c r="F412" t="s">
        <v>48</v>
      </c>
      <c r="G412">
        <v>177</v>
      </c>
      <c r="H412">
        <v>1984</v>
      </c>
      <c r="I412">
        <v>2020</v>
      </c>
      <c r="J412" s="5">
        <v>147112</v>
      </c>
      <c r="K412" s="5">
        <v>3069</v>
      </c>
      <c r="L412" s="5">
        <v>30</v>
      </c>
      <c r="M412" s="5">
        <v>18.7</v>
      </c>
      <c r="N412" s="5">
        <v>10</v>
      </c>
      <c r="O412" s="5">
        <v>15</v>
      </c>
      <c r="P412" s="5">
        <v>40</v>
      </c>
      <c r="Q412" s="5">
        <v>541</v>
      </c>
      <c r="R412" s="5">
        <v>133</v>
      </c>
      <c r="S412" s="5">
        <v>2527</v>
      </c>
      <c r="T412" s="5">
        <v>3.26868584274421</v>
      </c>
      <c r="U412" s="6">
        <v>2525</v>
      </c>
      <c r="V412" s="6">
        <v>1.2154455445544501</v>
      </c>
      <c r="W412" s="6">
        <v>141</v>
      </c>
      <c r="X412" s="7">
        <v>0.1966</v>
      </c>
      <c r="Y412" s="8">
        <v>133737</v>
      </c>
      <c r="Z412" s="8">
        <v>3820</v>
      </c>
      <c r="AA412" s="8">
        <v>35</v>
      </c>
      <c r="AB412" s="8">
        <v>21.3666666666666</v>
      </c>
      <c r="AC412" s="8">
        <v>10</v>
      </c>
      <c r="AD412" s="8">
        <v>16</v>
      </c>
      <c r="AE412" s="8">
        <v>40</v>
      </c>
      <c r="AF412" s="8">
        <v>698</v>
      </c>
      <c r="AG412" s="8">
        <v>133</v>
      </c>
      <c r="AH412" s="8">
        <v>3174</v>
      </c>
      <c r="AI412" s="8">
        <v>3.3686312929882098</v>
      </c>
      <c r="AJ412" s="6">
        <v>2696</v>
      </c>
      <c r="AK412" s="6">
        <v>1.41691394658753</v>
      </c>
      <c r="AL412" s="6">
        <v>153</v>
      </c>
      <c r="AM412">
        <v>0</v>
      </c>
      <c r="AN412">
        <v>42</v>
      </c>
      <c r="AO412" t="s">
        <v>75</v>
      </c>
      <c r="AP412">
        <v>0.43356643356643298</v>
      </c>
      <c r="AQ412" t="s">
        <v>139</v>
      </c>
      <c r="AR412">
        <v>0.20979020979020899</v>
      </c>
      <c r="AS412" t="s">
        <v>69</v>
      </c>
      <c r="AT412">
        <v>0.56643356643356602</v>
      </c>
      <c r="AU412">
        <v>612</v>
      </c>
      <c r="AV412">
        <v>694</v>
      </c>
      <c r="AW412">
        <v>42482</v>
      </c>
    </row>
    <row r="413" spans="1:49" hidden="1" x14ac:dyDescent="0.3">
      <c r="A413" s="8">
        <f t="shared" si="13"/>
        <v>147166</v>
      </c>
      <c r="B413" s="8">
        <f t="shared" si="14"/>
        <v>412</v>
      </c>
      <c r="C413" s="8">
        <f>IF(LEFT(E413,12)="National Tec",MAX($C$2:C412)+1,0)</f>
        <v>0</v>
      </c>
      <c r="D413" t="s">
        <v>801</v>
      </c>
      <c r="E413" t="s">
        <v>640</v>
      </c>
      <c r="F413" t="s">
        <v>48</v>
      </c>
      <c r="G413">
        <v>133</v>
      </c>
      <c r="H413">
        <v>1995</v>
      </c>
      <c r="I413">
        <v>2020</v>
      </c>
      <c r="J413" s="5">
        <v>147166</v>
      </c>
      <c r="K413" s="5">
        <v>4085</v>
      </c>
      <c r="L413" s="5">
        <v>31</v>
      </c>
      <c r="M413" s="5">
        <v>12.479437229437201</v>
      </c>
      <c r="N413" s="5">
        <v>3</v>
      </c>
      <c r="O413" s="5">
        <v>14</v>
      </c>
      <c r="P413" s="5">
        <v>38</v>
      </c>
      <c r="Q413" s="5">
        <v>1572</v>
      </c>
      <c r="R413" s="5">
        <v>64</v>
      </c>
      <c r="S413" s="5">
        <v>1748</v>
      </c>
      <c r="T413" s="5">
        <v>3.2685375070382601</v>
      </c>
      <c r="U413" s="6">
        <v>3668</v>
      </c>
      <c r="V413" s="6">
        <v>1.11368593238822</v>
      </c>
      <c r="W413" s="6">
        <v>120</v>
      </c>
      <c r="X413" s="7">
        <v>0.15229999999999999</v>
      </c>
      <c r="Y413" s="8">
        <v>125079</v>
      </c>
      <c r="Z413" s="8">
        <v>4819</v>
      </c>
      <c r="AA413" s="8">
        <v>34</v>
      </c>
      <c r="AB413" s="8">
        <v>14.6806277056277</v>
      </c>
      <c r="AC413" s="8">
        <v>3</v>
      </c>
      <c r="AD413" s="8">
        <v>27</v>
      </c>
      <c r="AE413" s="8">
        <v>38</v>
      </c>
      <c r="AF413" s="8">
        <v>1874</v>
      </c>
      <c r="AG413" s="8">
        <v>64</v>
      </c>
      <c r="AH413" s="8">
        <v>2091</v>
      </c>
      <c r="AI413" s="8">
        <v>3.3960743524129899</v>
      </c>
      <c r="AJ413" s="6">
        <v>4010</v>
      </c>
      <c r="AK413" s="6">
        <v>1.2017456359102201</v>
      </c>
      <c r="AL413" s="6">
        <v>122</v>
      </c>
      <c r="AM413">
        <v>2</v>
      </c>
      <c r="AN413">
        <v>115</v>
      </c>
      <c r="AO413" t="s">
        <v>100</v>
      </c>
      <c r="AP413">
        <v>0.19047619047618999</v>
      </c>
      <c r="AQ413" t="s">
        <v>83</v>
      </c>
      <c r="AR413">
        <v>0.17460317460317401</v>
      </c>
      <c r="AS413" t="s">
        <v>85</v>
      </c>
      <c r="AT413">
        <v>0.40476190476190399</v>
      </c>
      <c r="AU413">
        <v>3528</v>
      </c>
      <c r="AV413">
        <v>3916</v>
      </c>
      <c r="AW413">
        <v>224856</v>
      </c>
    </row>
    <row r="414" spans="1:49" hidden="1" x14ac:dyDescent="0.3">
      <c r="A414" s="8">
        <f t="shared" si="13"/>
        <v>147611</v>
      </c>
      <c r="B414" s="8">
        <f t="shared" si="14"/>
        <v>413</v>
      </c>
      <c r="C414" s="8">
        <f>IF(LEFT(E414,12)="National Tec",MAX($C$2:C413)+1,0)</f>
        <v>0</v>
      </c>
      <c r="D414" t="s">
        <v>199</v>
      </c>
      <c r="E414" t="s">
        <v>200</v>
      </c>
      <c r="F414" t="s">
        <v>48</v>
      </c>
      <c r="G414">
        <v>45</v>
      </c>
      <c r="H414">
        <v>2011</v>
      </c>
      <c r="I414">
        <v>2020</v>
      </c>
      <c r="J414" s="5">
        <v>147611</v>
      </c>
      <c r="K414" s="5">
        <v>1784</v>
      </c>
      <c r="L414" s="5">
        <v>21</v>
      </c>
      <c r="M414" s="5">
        <v>10.7611111111111</v>
      </c>
      <c r="N414" s="5">
        <v>4</v>
      </c>
      <c r="O414" s="5">
        <v>110</v>
      </c>
      <c r="P414" s="5">
        <v>31</v>
      </c>
      <c r="Q414" s="5">
        <v>1547</v>
      </c>
      <c r="R414" s="5">
        <v>34</v>
      </c>
      <c r="S414" s="5">
        <v>1617</v>
      </c>
      <c r="T414" s="5">
        <v>3.2672811397944201</v>
      </c>
      <c r="U414" s="6">
        <v>1545</v>
      </c>
      <c r="V414" s="6">
        <v>1.1546925566343</v>
      </c>
      <c r="W414" s="6">
        <v>43</v>
      </c>
      <c r="X414" s="7">
        <v>7.8E-2</v>
      </c>
      <c r="Y414" s="8">
        <v>160884</v>
      </c>
      <c r="Z414" s="8">
        <v>1935</v>
      </c>
      <c r="AA414" s="8">
        <v>22</v>
      </c>
      <c r="AB414" s="8">
        <v>10.852020202020199</v>
      </c>
      <c r="AC414" s="8">
        <v>4</v>
      </c>
      <c r="AD414" s="8">
        <v>123</v>
      </c>
      <c r="AE414" s="8">
        <v>31</v>
      </c>
      <c r="AF414" s="8">
        <v>1658</v>
      </c>
      <c r="AG414" s="8">
        <v>34</v>
      </c>
      <c r="AH414" s="8">
        <v>1734</v>
      </c>
      <c r="AI414" s="8">
        <v>3.2905342704728402</v>
      </c>
      <c r="AJ414" s="6">
        <v>1603</v>
      </c>
      <c r="AK414" s="6">
        <v>1.2071116656269401</v>
      </c>
      <c r="AL414" s="6">
        <v>44</v>
      </c>
      <c r="AM414">
        <v>0</v>
      </c>
      <c r="AN414">
        <v>21</v>
      </c>
      <c r="AO414" t="s">
        <v>96</v>
      </c>
      <c r="AP414">
        <v>0.62790697674418605</v>
      </c>
      <c r="AQ414" t="s">
        <v>54</v>
      </c>
      <c r="AR414">
        <v>9.3023255813953404E-2</v>
      </c>
      <c r="AS414" t="s">
        <v>56</v>
      </c>
      <c r="AT414">
        <v>0.72093023255813904</v>
      </c>
      <c r="AU414">
        <v>571</v>
      </c>
      <c r="AV414">
        <v>520</v>
      </c>
      <c r="AW414">
        <v>50343</v>
      </c>
    </row>
    <row r="415" spans="1:49" hidden="1" x14ac:dyDescent="0.3">
      <c r="A415" s="8">
        <f t="shared" si="13"/>
        <v>147716</v>
      </c>
      <c r="B415" s="8">
        <f t="shared" si="14"/>
        <v>414</v>
      </c>
      <c r="C415" s="8">
        <f>IF(LEFT(E415,12)="National Tec",MAX($C$2:C414)+1,0)</f>
        <v>0</v>
      </c>
      <c r="D415" t="s">
        <v>1101</v>
      </c>
      <c r="E415" t="s">
        <v>78</v>
      </c>
      <c r="F415" t="s">
        <v>48</v>
      </c>
      <c r="G415">
        <v>71</v>
      </c>
      <c r="H415">
        <v>2001</v>
      </c>
      <c r="I415">
        <v>2019</v>
      </c>
      <c r="J415" s="5">
        <v>147716</v>
      </c>
      <c r="K415" s="5">
        <v>1036</v>
      </c>
      <c r="L415" s="5">
        <v>17</v>
      </c>
      <c r="M415" s="5">
        <v>13.9166666666666</v>
      </c>
      <c r="N415" s="5">
        <v>23</v>
      </c>
      <c r="O415" s="5">
        <v>452</v>
      </c>
      <c r="P415" s="5">
        <v>46</v>
      </c>
      <c r="Q415" s="5">
        <v>842</v>
      </c>
      <c r="R415" s="5">
        <v>64</v>
      </c>
      <c r="S415" s="5">
        <v>990</v>
      </c>
      <c r="T415" s="5">
        <v>3.26696797154632</v>
      </c>
      <c r="U415" s="6">
        <v>783</v>
      </c>
      <c r="V415" s="6">
        <v>1.32311621966794</v>
      </c>
      <c r="W415" s="6">
        <v>60</v>
      </c>
      <c r="X415" s="7">
        <v>0.18490000000000001</v>
      </c>
      <c r="Y415" s="8">
        <v>139512</v>
      </c>
      <c r="Z415" s="8">
        <v>1271</v>
      </c>
      <c r="AA415" s="8">
        <v>19</v>
      </c>
      <c r="AB415" s="8">
        <v>14.9166666666666</v>
      </c>
      <c r="AC415" s="8">
        <v>23</v>
      </c>
      <c r="AD415" s="8">
        <v>546</v>
      </c>
      <c r="AE415" s="8">
        <v>46</v>
      </c>
      <c r="AF415" s="8">
        <v>1027</v>
      </c>
      <c r="AG415" s="8">
        <v>64</v>
      </c>
      <c r="AH415" s="8">
        <v>1217</v>
      </c>
      <c r="AI415" s="8">
        <v>3.3510709872647699</v>
      </c>
      <c r="AJ415" s="6">
        <v>856</v>
      </c>
      <c r="AK415" s="6">
        <v>1.4848130841121401</v>
      </c>
      <c r="AL415" s="6">
        <v>63</v>
      </c>
      <c r="AM415">
        <v>0</v>
      </c>
      <c r="AN415">
        <v>15</v>
      </c>
      <c r="AO415" t="s">
        <v>127</v>
      </c>
      <c r="AP415">
        <v>0.59701492537313405</v>
      </c>
      <c r="AQ415" t="s">
        <v>157</v>
      </c>
      <c r="AR415">
        <v>7.4626865671641701E-2</v>
      </c>
      <c r="AS415" t="s">
        <v>69</v>
      </c>
      <c r="AT415">
        <v>0.74626865671641796</v>
      </c>
      <c r="AU415">
        <v>1024</v>
      </c>
      <c r="AV415">
        <v>1032</v>
      </c>
      <c r="AW415">
        <v>87535</v>
      </c>
    </row>
    <row r="416" spans="1:49" hidden="1" x14ac:dyDescent="0.3">
      <c r="A416" s="8">
        <f t="shared" si="13"/>
        <v>147993</v>
      </c>
      <c r="B416" s="8">
        <f t="shared" si="14"/>
        <v>415</v>
      </c>
      <c r="C416" s="8">
        <f>IF(LEFT(E416,12)="National Tec",MAX($C$2:C415)+1,0)</f>
        <v>0</v>
      </c>
      <c r="D416" t="s">
        <v>881</v>
      </c>
      <c r="E416" t="s">
        <v>484</v>
      </c>
      <c r="F416" t="s">
        <v>48</v>
      </c>
      <c r="G416">
        <v>99</v>
      </c>
      <c r="H416">
        <v>1984</v>
      </c>
      <c r="I416">
        <v>2019</v>
      </c>
      <c r="J416" s="5">
        <v>147993</v>
      </c>
      <c r="K416" s="5">
        <v>2346</v>
      </c>
      <c r="L416" s="5">
        <v>26</v>
      </c>
      <c r="M416" s="5">
        <v>10.3123015873015</v>
      </c>
      <c r="N416" s="5">
        <v>4</v>
      </c>
      <c r="O416" s="5">
        <v>89</v>
      </c>
      <c r="P416" s="5">
        <v>35</v>
      </c>
      <c r="Q416" s="5">
        <v>995</v>
      </c>
      <c r="R416" s="5">
        <v>59</v>
      </c>
      <c r="S416" s="5">
        <v>1672</v>
      </c>
      <c r="T416" s="5">
        <v>3.2661290656155302</v>
      </c>
      <c r="U416" s="6">
        <v>2110</v>
      </c>
      <c r="V416" s="6">
        <v>1.11184834123222</v>
      </c>
      <c r="W416" s="6">
        <v>87</v>
      </c>
      <c r="X416" s="7">
        <v>6.4199999999999993E-2</v>
      </c>
      <c r="Y416" s="8">
        <v>157959</v>
      </c>
      <c r="Z416" s="8">
        <v>2507</v>
      </c>
      <c r="AA416" s="8">
        <v>27</v>
      </c>
      <c r="AB416" s="8">
        <v>10.705158730158701</v>
      </c>
      <c r="AC416" s="8">
        <v>4</v>
      </c>
      <c r="AD416" s="8">
        <v>106</v>
      </c>
      <c r="AE416" s="8">
        <v>35</v>
      </c>
      <c r="AF416" s="8">
        <v>1077</v>
      </c>
      <c r="AG416" s="8">
        <v>59</v>
      </c>
      <c r="AH416" s="8">
        <v>1799</v>
      </c>
      <c r="AI416" s="8">
        <v>3.2983170381016702</v>
      </c>
      <c r="AJ416" s="6">
        <v>2185</v>
      </c>
      <c r="AK416" s="6">
        <v>1.14736842105263</v>
      </c>
      <c r="AL416" s="6">
        <v>88</v>
      </c>
      <c r="AM416">
        <v>0</v>
      </c>
      <c r="AN416">
        <v>20</v>
      </c>
      <c r="AO416" t="s">
        <v>528</v>
      </c>
      <c r="AP416">
        <v>0.64</v>
      </c>
      <c r="AQ416" t="s">
        <v>59</v>
      </c>
      <c r="AR416">
        <v>0.133333333333333</v>
      </c>
      <c r="AS416" t="s">
        <v>51</v>
      </c>
      <c r="AT416">
        <v>1</v>
      </c>
      <c r="AU416">
        <v>1392</v>
      </c>
      <c r="AV416">
        <v>1375</v>
      </c>
      <c r="AW416">
        <v>80940</v>
      </c>
    </row>
    <row r="417" spans="1:49" hidden="1" x14ac:dyDescent="0.3">
      <c r="A417" s="8">
        <f t="shared" si="13"/>
        <v>149031</v>
      </c>
      <c r="B417" s="8">
        <f t="shared" si="14"/>
        <v>416</v>
      </c>
      <c r="C417" s="8">
        <f>IF(LEFT(E417,12)="National Tec",MAX($C$2:C416)+1,0)</f>
        <v>0</v>
      </c>
      <c r="D417" t="s">
        <v>1102</v>
      </c>
      <c r="E417" t="s">
        <v>71</v>
      </c>
      <c r="F417" t="s">
        <v>48</v>
      </c>
      <c r="G417">
        <v>55</v>
      </c>
      <c r="H417">
        <v>1966</v>
      </c>
      <c r="I417">
        <v>2007</v>
      </c>
      <c r="J417" s="5">
        <v>149031</v>
      </c>
      <c r="K417" s="5">
        <v>1398</v>
      </c>
      <c r="L417" s="5">
        <v>23</v>
      </c>
      <c r="M417" s="5">
        <v>14.033333333333299</v>
      </c>
      <c r="N417" s="5">
        <v>5</v>
      </c>
      <c r="O417" s="5">
        <v>268</v>
      </c>
      <c r="P417" s="5">
        <v>19</v>
      </c>
      <c r="Q417" s="5">
        <v>511</v>
      </c>
      <c r="R417" s="5">
        <v>39</v>
      </c>
      <c r="S417" s="5">
        <v>1040</v>
      </c>
      <c r="T417" s="5">
        <v>3.2630235796645999</v>
      </c>
      <c r="U417" s="6">
        <v>1104</v>
      </c>
      <c r="V417" s="6">
        <v>1.26630434782608</v>
      </c>
      <c r="W417" s="6">
        <v>54</v>
      </c>
      <c r="X417" s="7">
        <v>1.4800000000000001E-2</v>
      </c>
      <c r="Y417" s="8">
        <v>175404</v>
      </c>
      <c r="Z417" s="8">
        <v>1419</v>
      </c>
      <c r="AA417" s="8">
        <v>23</v>
      </c>
      <c r="AB417" s="8">
        <v>14.033333333333299</v>
      </c>
      <c r="AC417" s="8">
        <v>5</v>
      </c>
      <c r="AD417" s="8">
        <v>269</v>
      </c>
      <c r="AE417" s="8">
        <v>19</v>
      </c>
      <c r="AF417" s="8">
        <v>515</v>
      </c>
      <c r="AG417" s="8">
        <v>39</v>
      </c>
      <c r="AH417" s="8">
        <v>1060</v>
      </c>
      <c r="AI417" s="8">
        <v>3.2529804694584299</v>
      </c>
      <c r="AJ417" s="6">
        <v>1119</v>
      </c>
      <c r="AK417" s="6">
        <v>1.2680965147453001</v>
      </c>
      <c r="AL417" s="6">
        <v>54</v>
      </c>
      <c r="AM417">
        <v>0</v>
      </c>
      <c r="AN417">
        <v>15</v>
      </c>
      <c r="AO417" t="s">
        <v>95</v>
      </c>
      <c r="AP417">
        <v>0.28571428571428498</v>
      </c>
      <c r="AQ417" t="s">
        <v>183</v>
      </c>
      <c r="AR417">
        <v>0.28571428571428498</v>
      </c>
      <c r="AS417" t="s">
        <v>97</v>
      </c>
      <c r="AT417">
        <v>0.57142857142857095</v>
      </c>
      <c r="AU417">
        <v>784</v>
      </c>
      <c r="AV417">
        <v>670</v>
      </c>
      <c r="AW417">
        <v>48453</v>
      </c>
    </row>
    <row r="418" spans="1:49" hidden="1" x14ac:dyDescent="0.3">
      <c r="A418" s="8">
        <f t="shared" si="13"/>
        <v>149927</v>
      </c>
      <c r="B418" s="8">
        <f t="shared" si="14"/>
        <v>417</v>
      </c>
      <c r="C418" s="8">
        <f>IF(LEFT(E418,12)="National Tec",MAX($C$2:C417)+1,0)</f>
        <v>0</v>
      </c>
      <c r="D418" t="s">
        <v>1103</v>
      </c>
      <c r="E418" t="s">
        <v>71</v>
      </c>
      <c r="F418" t="s">
        <v>48</v>
      </c>
      <c r="G418">
        <v>113</v>
      </c>
      <c r="H418">
        <v>1981</v>
      </c>
      <c r="I418">
        <v>2019</v>
      </c>
      <c r="J418" s="5">
        <v>149927</v>
      </c>
      <c r="K418" s="5">
        <v>2378</v>
      </c>
      <c r="L418" s="5">
        <v>21</v>
      </c>
      <c r="M418" s="5">
        <v>12.790909090909</v>
      </c>
      <c r="N418" s="5">
        <v>2</v>
      </c>
      <c r="O418" s="5">
        <v>50</v>
      </c>
      <c r="P418" s="5">
        <v>40</v>
      </c>
      <c r="Q418" s="5">
        <v>1457</v>
      </c>
      <c r="R418" s="5">
        <v>68</v>
      </c>
      <c r="S418" s="5">
        <v>1756</v>
      </c>
      <c r="T418" s="5">
        <v>3.2603901039095899</v>
      </c>
      <c r="U418" s="6">
        <v>2200</v>
      </c>
      <c r="V418" s="6">
        <v>1.0809090909090899</v>
      </c>
      <c r="W418" s="6">
        <v>84</v>
      </c>
      <c r="X418" s="7">
        <v>9.6799999999999997E-2</v>
      </c>
      <c r="Y418" s="8">
        <v>160152</v>
      </c>
      <c r="Z418" s="8">
        <v>2633</v>
      </c>
      <c r="AA418" s="8">
        <v>21</v>
      </c>
      <c r="AB418" s="8">
        <v>13.9575757575757</v>
      </c>
      <c r="AC418" s="8">
        <v>2</v>
      </c>
      <c r="AD418" s="8">
        <v>53</v>
      </c>
      <c r="AE418" s="8">
        <v>40</v>
      </c>
      <c r="AF418" s="8">
        <v>1608</v>
      </c>
      <c r="AG418" s="8">
        <v>68</v>
      </c>
      <c r="AH418" s="8">
        <v>1933</v>
      </c>
      <c r="AI418" s="8">
        <v>3.2924883085264498</v>
      </c>
      <c r="AJ418" s="6">
        <v>2399</v>
      </c>
      <c r="AK418" s="6">
        <v>1.09754064193413</v>
      </c>
      <c r="AL418" s="6">
        <v>92</v>
      </c>
      <c r="AM418">
        <v>0</v>
      </c>
      <c r="AN418">
        <v>21</v>
      </c>
      <c r="AO418" t="s">
        <v>87</v>
      </c>
      <c r="AP418">
        <v>0.85</v>
      </c>
      <c r="AQ418" t="s">
        <v>118</v>
      </c>
      <c r="AR418">
        <v>7.4999999999999997E-2</v>
      </c>
      <c r="AS418" t="s">
        <v>88</v>
      </c>
      <c r="AT418">
        <v>0.98750000000000004</v>
      </c>
      <c r="AU418">
        <v>1533</v>
      </c>
      <c r="AV418">
        <v>1423</v>
      </c>
      <c r="AW418">
        <v>161179</v>
      </c>
    </row>
    <row r="419" spans="1:49" hidden="1" x14ac:dyDescent="0.3">
      <c r="A419" s="8">
        <f t="shared" si="13"/>
        <v>151340</v>
      </c>
      <c r="B419" s="8">
        <f t="shared" si="14"/>
        <v>418</v>
      </c>
      <c r="C419" s="8">
        <f>IF(LEFT(E419,12)="National Tec",MAX($C$2:C418)+1,0)</f>
        <v>0</v>
      </c>
      <c r="D419" t="s">
        <v>1104</v>
      </c>
      <c r="E419" t="s">
        <v>47</v>
      </c>
      <c r="F419" t="s">
        <v>48</v>
      </c>
      <c r="G419">
        <v>157</v>
      </c>
      <c r="H419">
        <v>1990</v>
      </c>
      <c r="I419">
        <v>2020</v>
      </c>
      <c r="J419" s="5">
        <v>151340</v>
      </c>
      <c r="K419" s="5">
        <v>1844</v>
      </c>
      <c r="L419" s="5">
        <v>20</v>
      </c>
      <c r="M419" s="5">
        <v>14.498135123614601</v>
      </c>
      <c r="N419" s="5">
        <v>14</v>
      </c>
      <c r="O419" s="5">
        <v>179</v>
      </c>
      <c r="P419" s="5">
        <v>37</v>
      </c>
      <c r="Q419" s="5">
        <v>441</v>
      </c>
      <c r="R419" s="5">
        <v>111</v>
      </c>
      <c r="S419" s="5">
        <v>1591</v>
      </c>
      <c r="T419" s="5">
        <v>3.25631459774129</v>
      </c>
      <c r="U419" s="6">
        <v>1582</v>
      </c>
      <c r="V419" s="6">
        <v>1.1656131479140299</v>
      </c>
      <c r="W419" s="6">
        <v>122</v>
      </c>
      <c r="X419" s="7">
        <v>0.2427</v>
      </c>
      <c r="Y419" s="8">
        <v>124229</v>
      </c>
      <c r="Z419" s="8">
        <v>2435</v>
      </c>
      <c r="AA419" s="8">
        <v>26</v>
      </c>
      <c r="AB419" s="8">
        <v>16.361825599805101</v>
      </c>
      <c r="AC419" s="8">
        <v>14</v>
      </c>
      <c r="AD419" s="8">
        <v>236</v>
      </c>
      <c r="AE419" s="8">
        <v>37</v>
      </c>
      <c r="AF419" s="8">
        <v>585</v>
      </c>
      <c r="AG419" s="8">
        <v>111</v>
      </c>
      <c r="AH419" s="8">
        <v>2031</v>
      </c>
      <c r="AI419" s="8">
        <v>3.39897671652004</v>
      </c>
      <c r="AJ419" s="6">
        <v>1879</v>
      </c>
      <c r="AK419" s="6">
        <v>1.29590207557211</v>
      </c>
      <c r="AL419" s="6">
        <v>132</v>
      </c>
      <c r="AM419">
        <v>0</v>
      </c>
      <c r="AN419">
        <v>15</v>
      </c>
      <c r="AO419" t="s">
        <v>118</v>
      </c>
      <c r="AP419">
        <v>0.659574468085106</v>
      </c>
      <c r="AQ419" t="s">
        <v>279</v>
      </c>
      <c r="AR419">
        <v>0.21276595744680801</v>
      </c>
      <c r="AS419" t="s">
        <v>88</v>
      </c>
      <c r="AT419">
        <v>0.95744680851063801</v>
      </c>
      <c r="AU419">
        <v>2043</v>
      </c>
      <c r="AV419">
        <v>2453</v>
      </c>
      <c r="AW419">
        <v>215114</v>
      </c>
    </row>
    <row r="420" spans="1:49" hidden="1" x14ac:dyDescent="0.3">
      <c r="A420" s="8">
        <f t="shared" si="13"/>
        <v>151498</v>
      </c>
      <c r="B420" s="8">
        <f t="shared" si="14"/>
        <v>419</v>
      </c>
      <c r="C420" s="8">
        <f>IF(LEFT(E420,12)="National Tec",MAX($C$2:C419)+1,0)</f>
        <v>0</v>
      </c>
      <c r="D420" t="s">
        <v>671</v>
      </c>
      <c r="E420" t="s">
        <v>90</v>
      </c>
      <c r="F420" t="s">
        <v>48</v>
      </c>
      <c r="G420">
        <v>156</v>
      </c>
      <c r="H420">
        <v>1991</v>
      </c>
      <c r="I420">
        <v>2019</v>
      </c>
      <c r="J420" s="5">
        <v>151498</v>
      </c>
      <c r="K420" s="5">
        <v>3106</v>
      </c>
      <c r="L420" s="5">
        <v>25</v>
      </c>
      <c r="M420" s="5">
        <v>12.111297036297</v>
      </c>
      <c r="N420" s="5">
        <v>10</v>
      </c>
      <c r="O420" s="5">
        <v>42</v>
      </c>
      <c r="P420" s="5">
        <v>45</v>
      </c>
      <c r="Q420" s="5">
        <v>949</v>
      </c>
      <c r="R420" s="5">
        <v>104</v>
      </c>
      <c r="S420" s="5">
        <v>1863</v>
      </c>
      <c r="T420" s="5">
        <v>3.2558958410673098</v>
      </c>
      <c r="U420" s="6">
        <v>2706</v>
      </c>
      <c r="V420" s="6">
        <v>1.1478196600147801</v>
      </c>
      <c r="W420" s="6">
        <v>113</v>
      </c>
      <c r="X420" s="7">
        <v>0.18429999999999999</v>
      </c>
      <c r="Y420" s="8">
        <v>107132</v>
      </c>
      <c r="Z420" s="8">
        <v>3808</v>
      </c>
      <c r="AA420" s="8">
        <v>32</v>
      </c>
      <c r="AB420" s="8">
        <v>14.612487512487499</v>
      </c>
      <c r="AC420" s="8">
        <v>10</v>
      </c>
      <c r="AD420" s="8">
        <v>117</v>
      </c>
      <c r="AE420" s="8">
        <v>45</v>
      </c>
      <c r="AF420" s="8">
        <v>1197</v>
      </c>
      <c r="AG420" s="8">
        <v>104</v>
      </c>
      <c r="AH420" s="8">
        <v>2328</v>
      </c>
      <c r="AI420" s="8">
        <v>3.4587124320557501</v>
      </c>
      <c r="AJ420" s="6">
        <v>3010</v>
      </c>
      <c r="AK420" s="6">
        <v>1.2651162790697601</v>
      </c>
      <c r="AL420" s="6">
        <v>129</v>
      </c>
      <c r="AM420">
        <v>0</v>
      </c>
      <c r="AN420">
        <v>30</v>
      </c>
      <c r="AO420" t="s">
        <v>127</v>
      </c>
      <c r="AP420">
        <v>0.51879699248120303</v>
      </c>
      <c r="AQ420" t="s">
        <v>126</v>
      </c>
      <c r="AR420">
        <v>0.13533834586466101</v>
      </c>
      <c r="AS420" t="s">
        <v>69</v>
      </c>
      <c r="AT420">
        <v>0.56390977443609003</v>
      </c>
      <c r="AU420">
        <v>777</v>
      </c>
      <c r="AV420">
        <v>1064</v>
      </c>
      <c r="AW420">
        <v>87535</v>
      </c>
    </row>
    <row r="421" spans="1:49" hidden="1" x14ac:dyDescent="0.3">
      <c r="A421" s="8">
        <f t="shared" si="13"/>
        <v>152189</v>
      </c>
      <c r="B421" s="8">
        <f t="shared" si="14"/>
        <v>420</v>
      </c>
      <c r="C421" s="8">
        <f>IF(LEFT(E421,12)="National Tec",MAX($C$2:C420)+1,0)</f>
        <v>0</v>
      </c>
      <c r="D421" t="s">
        <v>808</v>
      </c>
      <c r="E421" t="s">
        <v>47</v>
      </c>
      <c r="F421" t="s">
        <v>48</v>
      </c>
      <c r="G421">
        <v>137</v>
      </c>
      <c r="H421">
        <v>1981</v>
      </c>
      <c r="I421">
        <v>2019</v>
      </c>
      <c r="J421" s="5">
        <v>152189</v>
      </c>
      <c r="K421" s="5">
        <v>5589</v>
      </c>
      <c r="L421" s="5">
        <v>38</v>
      </c>
      <c r="M421" s="5">
        <v>16.9035714285714</v>
      </c>
      <c r="N421" s="5">
        <v>0</v>
      </c>
      <c r="O421" s="5">
        <v>0</v>
      </c>
      <c r="P421" s="5">
        <v>63</v>
      </c>
      <c r="Q421" s="5">
        <v>2378</v>
      </c>
      <c r="R421" s="5">
        <v>85</v>
      </c>
      <c r="S421" s="5">
        <v>3566</v>
      </c>
      <c r="T421" s="5">
        <v>3.2540443761620401</v>
      </c>
      <c r="U421" s="6">
        <v>3363</v>
      </c>
      <c r="V421" s="6">
        <v>1.6619090098126601</v>
      </c>
      <c r="W421" s="6">
        <v>133</v>
      </c>
      <c r="X421" s="7">
        <v>7.9200000000000007E-2</v>
      </c>
      <c r="Y421" s="8">
        <v>164686</v>
      </c>
      <c r="Z421" s="8">
        <v>6070</v>
      </c>
      <c r="AA421" s="8">
        <v>40</v>
      </c>
      <c r="AB421" s="8">
        <v>18.020238095238</v>
      </c>
      <c r="AC421" s="8">
        <v>0</v>
      </c>
      <c r="AD421" s="8">
        <v>0</v>
      </c>
      <c r="AE421" s="8">
        <v>63</v>
      </c>
      <c r="AF421" s="8">
        <v>2594</v>
      </c>
      <c r="AG421" s="8">
        <v>85</v>
      </c>
      <c r="AH421" s="8">
        <v>3854</v>
      </c>
      <c r="AI421" s="8">
        <v>3.2800888358597899</v>
      </c>
      <c r="AJ421" s="6">
        <v>3525</v>
      </c>
      <c r="AK421" s="6">
        <v>1.72198581560283</v>
      </c>
      <c r="AL421" s="6">
        <v>133</v>
      </c>
      <c r="AM421">
        <v>0</v>
      </c>
      <c r="AN421">
        <v>6</v>
      </c>
      <c r="AO421" t="s">
        <v>64</v>
      </c>
      <c r="AP421">
        <v>0.445544554455445</v>
      </c>
      <c r="AQ421" t="s">
        <v>406</v>
      </c>
      <c r="AR421">
        <v>0.43564356435643498</v>
      </c>
      <c r="AS421" t="s">
        <v>65</v>
      </c>
      <c r="AT421">
        <v>0.99009900990098998</v>
      </c>
      <c r="AU421">
        <v>1274</v>
      </c>
      <c r="AV421">
        <v>1052</v>
      </c>
      <c r="AW421">
        <v>57598</v>
      </c>
    </row>
    <row r="422" spans="1:49" hidden="1" x14ac:dyDescent="0.3">
      <c r="A422" s="8">
        <f t="shared" si="13"/>
        <v>152754</v>
      </c>
      <c r="B422" s="8">
        <f t="shared" si="14"/>
        <v>421</v>
      </c>
      <c r="C422" s="8">
        <f>IF(LEFT(E422,12)="National Tec",MAX($C$2:C421)+1,0)</f>
        <v>0</v>
      </c>
      <c r="D422" t="s">
        <v>412</v>
      </c>
      <c r="E422" t="s">
        <v>413</v>
      </c>
      <c r="F422" t="s">
        <v>48</v>
      </c>
      <c r="G422">
        <v>105</v>
      </c>
      <c r="H422">
        <v>2000</v>
      </c>
      <c r="I422">
        <v>2020</v>
      </c>
      <c r="J422" s="5">
        <v>152754</v>
      </c>
      <c r="K422" s="5">
        <v>1334</v>
      </c>
      <c r="L422" s="5">
        <v>21</v>
      </c>
      <c r="M422" s="5">
        <v>13.369047619047601</v>
      </c>
      <c r="N422" s="5">
        <v>8</v>
      </c>
      <c r="O422" s="5">
        <v>231</v>
      </c>
      <c r="P422" s="5">
        <v>48</v>
      </c>
      <c r="Q422" s="5">
        <v>842</v>
      </c>
      <c r="R422" s="5">
        <v>57</v>
      </c>
      <c r="S422" s="5">
        <v>916</v>
      </c>
      <c r="T422" s="5">
        <v>3.2524430656844099</v>
      </c>
      <c r="U422" s="6">
        <v>1071</v>
      </c>
      <c r="V422" s="6">
        <v>1.24556489262371</v>
      </c>
      <c r="W422" s="6">
        <v>85</v>
      </c>
      <c r="X422" s="7">
        <v>0.12470000000000001</v>
      </c>
      <c r="Y422" s="8">
        <v>151382</v>
      </c>
      <c r="Z422" s="8">
        <v>1524</v>
      </c>
      <c r="AA422" s="8">
        <v>24</v>
      </c>
      <c r="AB422" s="8">
        <v>14.5690476190476</v>
      </c>
      <c r="AC422" s="8">
        <v>8</v>
      </c>
      <c r="AD422" s="8">
        <v>256</v>
      </c>
      <c r="AE422" s="8">
        <v>48</v>
      </c>
      <c r="AF422" s="8">
        <v>947</v>
      </c>
      <c r="AG422" s="8">
        <v>57</v>
      </c>
      <c r="AH422" s="8">
        <v>1030</v>
      </c>
      <c r="AI422" s="8">
        <v>3.3166838878407101</v>
      </c>
      <c r="AJ422" s="6">
        <v>1171</v>
      </c>
      <c r="AK422" s="6">
        <v>1.3014517506404699</v>
      </c>
      <c r="AL422" s="6">
        <v>87</v>
      </c>
      <c r="AM422">
        <v>0</v>
      </c>
      <c r="AN422">
        <v>13</v>
      </c>
      <c r="AO422" t="s">
        <v>87</v>
      </c>
      <c r="AP422">
        <v>0.74</v>
      </c>
      <c r="AQ422" t="s">
        <v>314</v>
      </c>
      <c r="AR422">
        <v>0.11</v>
      </c>
      <c r="AS422" t="s">
        <v>88</v>
      </c>
      <c r="AT422">
        <v>0.77</v>
      </c>
      <c r="AU422">
        <v>1427</v>
      </c>
      <c r="AV422">
        <v>1447</v>
      </c>
      <c r="AW422">
        <v>161179</v>
      </c>
    </row>
    <row r="423" spans="1:49" hidden="1" x14ac:dyDescent="0.3">
      <c r="A423" s="8">
        <f t="shared" si="13"/>
        <v>152834</v>
      </c>
      <c r="B423" s="8">
        <f t="shared" si="14"/>
        <v>422</v>
      </c>
      <c r="C423" s="8">
        <f>IF(LEFT(E423,12)="National Tec",MAX($C$2:C422)+1,0)</f>
        <v>0</v>
      </c>
      <c r="D423" t="s">
        <v>697</v>
      </c>
      <c r="E423" t="s">
        <v>229</v>
      </c>
      <c r="F423" t="s">
        <v>48</v>
      </c>
      <c r="G423">
        <v>76</v>
      </c>
      <c r="H423">
        <v>1999</v>
      </c>
      <c r="I423">
        <v>2020</v>
      </c>
      <c r="J423" s="5">
        <v>152834</v>
      </c>
      <c r="K423" s="5">
        <v>1296</v>
      </c>
      <c r="L423" s="5">
        <v>21</v>
      </c>
      <c r="M423" s="5">
        <v>13.999999999999901</v>
      </c>
      <c r="N423" s="5">
        <v>19</v>
      </c>
      <c r="O423" s="5">
        <v>187</v>
      </c>
      <c r="P423" s="5">
        <v>49</v>
      </c>
      <c r="Q423" s="5">
        <v>737</v>
      </c>
      <c r="R423" s="5">
        <v>70</v>
      </c>
      <c r="S423" s="5">
        <v>1192</v>
      </c>
      <c r="T423" s="5">
        <v>3.2521593286220098</v>
      </c>
      <c r="U423" s="6">
        <v>1054</v>
      </c>
      <c r="V423" s="6">
        <v>1.22960151802656</v>
      </c>
      <c r="W423" s="6">
        <v>59</v>
      </c>
      <c r="X423" s="7">
        <v>0.1135</v>
      </c>
      <c r="Y423" s="8">
        <v>155891</v>
      </c>
      <c r="Z423" s="8">
        <v>1462</v>
      </c>
      <c r="AA423" s="8">
        <v>23</v>
      </c>
      <c r="AB423" s="8">
        <v>14.25</v>
      </c>
      <c r="AC423" s="8">
        <v>19</v>
      </c>
      <c r="AD423" s="8">
        <v>217</v>
      </c>
      <c r="AE423" s="8">
        <v>49</v>
      </c>
      <c r="AF423" s="8">
        <v>879</v>
      </c>
      <c r="AG423" s="8">
        <v>70</v>
      </c>
      <c r="AH423" s="8">
        <v>1350</v>
      </c>
      <c r="AI423" s="8">
        <v>3.30393249841398</v>
      </c>
      <c r="AJ423" s="6">
        <v>1118</v>
      </c>
      <c r="AK423" s="6">
        <v>1.3076923076922999</v>
      </c>
      <c r="AL423" s="6">
        <v>64</v>
      </c>
      <c r="AM423">
        <v>0</v>
      </c>
      <c r="AN423">
        <v>12</v>
      </c>
      <c r="AO423" t="s">
        <v>54</v>
      </c>
      <c r="AP423">
        <v>0.55263157894736803</v>
      </c>
      <c r="AQ423" t="s">
        <v>76</v>
      </c>
      <c r="AR423">
        <v>0.105263157894736</v>
      </c>
      <c r="AS423" t="s">
        <v>56</v>
      </c>
      <c r="AT423">
        <v>0.55263157894736803</v>
      </c>
      <c r="AU423">
        <v>1807</v>
      </c>
      <c r="AV423">
        <v>1762</v>
      </c>
      <c r="AW423">
        <v>186014</v>
      </c>
    </row>
    <row r="424" spans="1:49" hidden="1" x14ac:dyDescent="0.3">
      <c r="A424" s="8">
        <f t="shared" si="13"/>
        <v>152917</v>
      </c>
      <c r="B424" s="8">
        <f t="shared" si="14"/>
        <v>423</v>
      </c>
      <c r="C424" s="8">
        <f>IF(LEFT(E424,12)="National Tec",MAX($C$2:C423)+1,0)</f>
        <v>0</v>
      </c>
      <c r="D424" t="s">
        <v>568</v>
      </c>
      <c r="E424" t="s">
        <v>569</v>
      </c>
      <c r="F424" t="s">
        <v>48</v>
      </c>
      <c r="G424">
        <v>161</v>
      </c>
      <c r="H424">
        <v>1993</v>
      </c>
      <c r="I424">
        <v>2019</v>
      </c>
      <c r="J424" s="5">
        <v>152917</v>
      </c>
      <c r="K424" s="5">
        <v>3757</v>
      </c>
      <c r="L424" s="5">
        <v>36</v>
      </c>
      <c r="M424" s="5">
        <v>16.933333333333302</v>
      </c>
      <c r="N424" s="5">
        <v>1</v>
      </c>
      <c r="O424" s="5">
        <v>4</v>
      </c>
      <c r="P424" s="5">
        <v>45</v>
      </c>
      <c r="Q424" s="5">
        <v>1399</v>
      </c>
      <c r="R424" s="5">
        <v>92</v>
      </c>
      <c r="S424" s="5">
        <v>1860</v>
      </c>
      <c r="T424" s="5">
        <v>3.2519254071303001</v>
      </c>
      <c r="U424" s="6">
        <v>2280</v>
      </c>
      <c r="V424" s="6">
        <v>1.64780701754385</v>
      </c>
      <c r="W424" s="6">
        <v>135</v>
      </c>
      <c r="X424" s="7">
        <v>0.1244</v>
      </c>
      <c r="Y424" s="8">
        <v>163310</v>
      </c>
      <c r="Z424" s="8">
        <v>4291</v>
      </c>
      <c r="AA424" s="8">
        <v>36</v>
      </c>
      <c r="AB424" s="8">
        <v>18.258333333333301</v>
      </c>
      <c r="AC424" s="8">
        <v>1</v>
      </c>
      <c r="AD424" s="8">
        <v>4</v>
      </c>
      <c r="AE424" s="8">
        <v>45</v>
      </c>
      <c r="AF424" s="8">
        <v>1585</v>
      </c>
      <c r="AG424" s="8">
        <v>92</v>
      </c>
      <c r="AH424" s="8">
        <v>2140</v>
      </c>
      <c r="AI424" s="8">
        <v>3.2838186483354699</v>
      </c>
      <c r="AJ424" s="6">
        <v>2463</v>
      </c>
      <c r="AK424" s="6">
        <v>1.7421843280552101</v>
      </c>
      <c r="AL424" s="6">
        <v>139</v>
      </c>
      <c r="AM424">
        <v>0</v>
      </c>
      <c r="AN424">
        <v>85</v>
      </c>
      <c r="AO424" t="s">
        <v>118</v>
      </c>
      <c r="AP424">
        <v>0.89333333333333298</v>
      </c>
      <c r="AQ424" t="s">
        <v>141</v>
      </c>
      <c r="AR424">
        <v>0.06</v>
      </c>
      <c r="AS424" t="s">
        <v>88</v>
      </c>
      <c r="AT424">
        <v>0.96</v>
      </c>
      <c r="AU424">
        <v>2689</v>
      </c>
      <c r="AV424">
        <v>2479</v>
      </c>
      <c r="AW424">
        <v>215114</v>
      </c>
    </row>
    <row r="425" spans="1:49" hidden="1" x14ac:dyDescent="0.3">
      <c r="A425" s="8">
        <f t="shared" si="13"/>
        <v>153819</v>
      </c>
      <c r="B425" s="8">
        <f t="shared" si="14"/>
        <v>424</v>
      </c>
      <c r="C425" s="8">
        <f>IF(LEFT(E425,12)="National Tec",MAX($C$2:C424)+1,0)</f>
        <v>0</v>
      </c>
      <c r="D425" t="s">
        <v>1105</v>
      </c>
      <c r="E425" t="s">
        <v>379</v>
      </c>
      <c r="F425" t="s">
        <v>48</v>
      </c>
      <c r="G425">
        <v>164</v>
      </c>
      <c r="H425">
        <v>1982</v>
      </c>
      <c r="I425">
        <v>2020</v>
      </c>
      <c r="J425" s="5">
        <v>153819</v>
      </c>
      <c r="K425" s="5">
        <v>2788</v>
      </c>
      <c r="L425" s="5">
        <v>28</v>
      </c>
      <c r="M425" s="5">
        <v>12.027453102453</v>
      </c>
      <c r="N425" s="5">
        <v>19</v>
      </c>
      <c r="O425" s="5">
        <v>121</v>
      </c>
      <c r="P425" s="5">
        <v>46</v>
      </c>
      <c r="Q425" s="5">
        <v>244</v>
      </c>
      <c r="R425" s="5">
        <v>124</v>
      </c>
      <c r="S425" s="5">
        <v>2051</v>
      </c>
      <c r="T425" s="5">
        <v>3.2493214453657</v>
      </c>
      <c r="U425" s="6">
        <v>2449</v>
      </c>
      <c r="V425" s="6">
        <v>1.1384238464679399</v>
      </c>
      <c r="W425" s="6">
        <v>143</v>
      </c>
      <c r="X425" s="7">
        <v>0.1429</v>
      </c>
      <c r="Y425" s="8">
        <v>133974</v>
      </c>
      <c r="Z425" s="8">
        <v>3253</v>
      </c>
      <c r="AA425" s="8">
        <v>33</v>
      </c>
      <c r="AB425" s="8">
        <v>14.9465007215007</v>
      </c>
      <c r="AC425" s="8">
        <v>19</v>
      </c>
      <c r="AD425" s="8">
        <v>159</v>
      </c>
      <c r="AE425" s="8">
        <v>46</v>
      </c>
      <c r="AF425" s="8">
        <v>292</v>
      </c>
      <c r="AG425" s="8">
        <v>124</v>
      </c>
      <c r="AH425" s="8">
        <v>2386</v>
      </c>
      <c r="AI425" s="8">
        <v>3.3679084774626502</v>
      </c>
      <c r="AJ425" s="6">
        <v>2664</v>
      </c>
      <c r="AK425" s="6">
        <v>1.2210960960960899</v>
      </c>
      <c r="AL425" s="6">
        <v>145</v>
      </c>
      <c r="AM425">
        <v>1</v>
      </c>
      <c r="AN425">
        <v>57</v>
      </c>
      <c r="AO425" t="s">
        <v>100</v>
      </c>
      <c r="AP425">
        <v>0.36607142857142799</v>
      </c>
      <c r="AQ425" t="s">
        <v>234</v>
      </c>
      <c r="AR425">
        <v>0.20535714285714199</v>
      </c>
      <c r="AS425" t="s">
        <v>85</v>
      </c>
      <c r="AT425">
        <v>0.5</v>
      </c>
      <c r="AU425">
        <v>3793</v>
      </c>
      <c r="AV425">
        <v>4108</v>
      </c>
      <c r="AW425">
        <v>224856</v>
      </c>
    </row>
    <row r="426" spans="1:49" x14ac:dyDescent="0.3">
      <c r="A426" s="8">
        <f t="shared" si="13"/>
        <v>153907</v>
      </c>
      <c r="B426" s="8">
        <f t="shared" si="14"/>
        <v>425</v>
      </c>
      <c r="C426" s="8">
        <f>IF(LEFT(E426,12)="National Tec",MAX($C$2:C425)+1,0)</f>
        <v>48</v>
      </c>
      <c r="D426" t="s">
        <v>969</v>
      </c>
      <c r="E426" t="s">
        <v>53</v>
      </c>
      <c r="F426" t="s">
        <v>48</v>
      </c>
      <c r="G426">
        <v>142</v>
      </c>
      <c r="H426">
        <v>1996</v>
      </c>
      <c r="I426">
        <v>2020</v>
      </c>
      <c r="J426" s="5">
        <v>153907</v>
      </c>
      <c r="K426" s="5">
        <v>3663</v>
      </c>
      <c r="L426" s="5">
        <v>37</v>
      </c>
      <c r="M426" s="5">
        <v>16.679411764705801</v>
      </c>
      <c r="N426" s="5">
        <v>2</v>
      </c>
      <c r="O426" s="5">
        <v>10</v>
      </c>
      <c r="P426" s="5">
        <v>20</v>
      </c>
      <c r="Q426" s="5">
        <v>754</v>
      </c>
      <c r="R426" s="5">
        <v>68</v>
      </c>
      <c r="S426" s="5">
        <v>1493</v>
      </c>
      <c r="T426" s="5">
        <v>3.24907721550204</v>
      </c>
      <c r="U426" s="6">
        <v>3288</v>
      </c>
      <c r="V426" s="6">
        <v>1.11405109489051</v>
      </c>
      <c r="W426" s="6">
        <v>122</v>
      </c>
      <c r="X426" s="7">
        <v>0.12559999999999999</v>
      </c>
      <c r="Y426" s="8">
        <v>155356</v>
      </c>
      <c r="Z426" s="8">
        <v>4189</v>
      </c>
      <c r="AA426" s="8">
        <v>40</v>
      </c>
      <c r="AB426" s="8">
        <v>17.568300653594701</v>
      </c>
      <c r="AC426" s="8">
        <v>2</v>
      </c>
      <c r="AD426" s="8">
        <v>13</v>
      </c>
      <c r="AE426" s="8">
        <v>20</v>
      </c>
      <c r="AF426" s="8">
        <v>823</v>
      </c>
      <c r="AG426" s="8">
        <v>68</v>
      </c>
      <c r="AH426" s="8">
        <v>1684</v>
      </c>
      <c r="AI426" s="8">
        <v>3.30542343276815</v>
      </c>
      <c r="AJ426" s="6">
        <v>3521</v>
      </c>
      <c r="AK426" s="6">
        <v>1.18971882987787</v>
      </c>
      <c r="AL426" s="6">
        <v>129</v>
      </c>
      <c r="AM426">
        <v>1</v>
      </c>
      <c r="AN426">
        <v>84</v>
      </c>
      <c r="AO426" t="s">
        <v>127</v>
      </c>
      <c r="AP426">
        <v>0.19083969465648801</v>
      </c>
      <c r="AQ426" t="s">
        <v>84</v>
      </c>
      <c r="AR426">
        <v>0.114503816793893</v>
      </c>
      <c r="AS426" t="s">
        <v>69</v>
      </c>
      <c r="AT426">
        <v>0.41221374045801501</v>
      </c>
      <c r="AU426">
        <v>1137</v>
      </c>
      <c r="AV426">
        <v>1081</v>
      </c>
      <c r="AW426">
        <v>87535</v>
      </c>
    </row>
    <row r="427" spans="1:49" hidden="1" x14ac:dyDescent="0.3">
      <c r="A427" s="8">
        <f t="shared" si="13"/>
        <v>154807</v>
      </c>
      <c r="B427" s="8">
        <f t="shared" si="14"/>
        <v>426</v>
      </c>
      <c r="C427" s="8">
        <f>IF(LEFT(E427,12)="National Tec",MAX($C$2:C426)+1,0)</f>
        <v>0</v>
      </c>
      <c r="D427" t="s">
        <v>611</v>
      </c>
      <c r="E427" t="s">
        <v>117</v>
      </c>
      <c r="F427" t="s">
        <v>48</v>
      </c>
      <c r="G427">
        <v>22</v>
      </c>
      <c r="H427">
        <v>2003</v>
      </c>
      <c r="I427">
        <v>2018</v>
      </c>
      <c r="J427" s="5">
        <v>154807</v>
      </c>
      <c r="K427" s="5">
        <v>1515</v>
      </c>
      <c r="L427" s="5">
        <v>9</v>
      </c>
      <c r="M427" s="5">
        <v>7.8333333333333304</v>
      </c>
      <c r="N427" s="5">
        <v>9</v>
      </c>
      <c r="O427" s="5">
        <v>1315</v>
      </c>
      <c r="P427" s="5">
        <v>15</v>
      </c>
      <c r="Q427" s="5">
        <v>1458</v>
      </c>
      <c r="R427" s="5">
        <v>15</v>
      </c>
      <c r="S427" s="5">
        <v>1458</v>
      </c>
      <c r="T427" s="5">
        <v>3.2465853486157599</v>
      </c>
      <c r="U427" s="6">
        <v>1454</v>
      </c>
      <c r="V427" s="6">
        <v>1.0419532324621701</v>
      </c>
      <c r="W427" s="6">
        <v>18</v>
      </c>
      <c r="X427" s="7">
        <v>1.17E-2</v>
      </c>
      <c r="Y427" s="8">
        <v>189133</v>
      </c>
      <c r="Z427" s="8">
        <v>1533</v>
      </c>
      <c r="AA427" s="8">
        <v>9</v>
      </c>
      <c r="AB427" s="8">
        <v>7.0833333333333304</v>
      </c>
      <c r="AC427" s="8">
        <v>9</v>
      </c>
      <c r="AD427" s="8">
        <v>1327</v>
      </c>
      <c r="AE427" s="8">
        <v>15</v>
      </c>
      <c r="AF427" s="8">
        <v>1475</v>
      </c>
      <c r="AG427" s="8">
        <v>15</v>
      </c>
      <c r="AH427" s="8">
        <v>1475</v>
      </c>
      <c r="AI427" s="8">
        <v>3.2201117700566599</v>
      </c>
      <c r="AJ427" s="6">
        <v>1467</v>
      </c>
      <c r="AK427" s="6">
        <v>1.0449897750511199</v>
      </c>
      <c r="AL427" s="6">
        <v>18</v>
      </c>
      <c r="AM427">
        <v>0</v>
      </c>
      <c r="AN427">
        <v>66</v>
      </c>
      <c r="AO427" t="s">
        <v>269</v>
      </c>
      <c r="AP427">
        <v>0.85714285714285698</v>
      </c>
      <c r="AQ427" t="s">
        <v>449</v>
      </c>
      <c r="AR427">
        <v>9.5238095238095205E-2</v>
      </c>
      <c r="AS427" t="s">
        <v>271</v>
      </c>
      <c r="AT427">
        <v>0.85714285714285698</v>
      </c>
      <c r="AU427">
        <v>993</v>
      </c>
      <c r="AV427">
        <v>815</v>
      </c>
      <c r="AW427">
        <v>58316</v>
      </c>
    </row>
    <row r="428" spans="1:49" hidden="1" x14ac:dyDescent="0.3">
      <c r="A428" s="8">
        <f t="shared" si="13"/>
        <v>155334</v>
      </c>
      <c r="B428" s="8">
        <f t="shared" si="14"/>
        <v>427</v>
      </c>
      <c r="C428" s="8">
        <f>IF(LEFT(E428,12)="National Tec",MAX($C$2:C427)+1,0)</f>
        <v>0</v>
      </c>
      <c r="D428" t="s">
        <v>1106</v>
      </c>
      <c r="E428" t="s">
        <v>171</v>
      </c>
      <c r="F428" t="s">
        <v>48</v>
      </c>
      <c r="G428">
        <v>307</v>
      </c>
      <c r="H428">
        <v>1987</v>
      </c>
      <c r="I428">
        <v>2020</v>
      </c>
      <c r="J428" s="5">
        <v>155334</v>
      </c>
      <c r="K428" s="5">
        <v>2565</v>
      </c>
      <c r="L428" s="5">
        <v>26</v>
      </c>
      <c r="M428" s="5">
        <v>14.9166666666666</v>
      </c>
      <c r="N428" s="5">
        <v>6</v>
      </c>
      <c r="O428" s="5">
        <v>27</v>
      </c>
      <c r="P428" s="5">
        <v>57</v>
      </c>
      <c r="Q428" s="5">
        <v>686</v>
      </c>
      <c r="R428" s="5">
        <v>259</v>
      </c>
      <c r="S428" s="5">
        <v>2354</v>
      </c>
      <c r="T428" s="5">
        <v>3.2451587979832599</v>
      </c>
      <c r="U428" s="6">
        <v>2413</v>
      </c>
      <c r="V428" s="6">
        <v>1.0629921259842501</v>
      </c>
      <c r="W428" s="6">
        <v>191</v>
      </c>
      <c r="X428" s="7">
        <v>9.5200000000000007E-2</v>
      </c>
      <c r="Y428" s="8">
        <v>167910</v>
      </c>
      <c r="Z428" s="8">
        <v>2835</v>
      </c>
      <c r="AA428" s="8">
        <v>28</v>
      </c>
      <c r="AB428" s="8">
        <v>15.5</v>
      </c>
      <c r="AC428" s="8">
        <v>6</v>
      </c>
      <c r="AD428" s="8">
        <v>28</v>
      </c>
      <c r="AE428" s="8">
        <v>57</v>
      </c>
      <c r="AF428" s="8">
        <v>708</v>
      </c>
      <c r="AG428" s="8">
        <v>259</v>
      </c>
      <c r="AH428" s="8">
        <v>2573</v>
      </c>
      <c r="AI428" s="8">
        <v>3.27173063377928</v>
      </c>
      <c r="AJ428" s="6">
        <v>2600</v>
      </c>
      <c r="AK428" s="6">
        <v>1.09038461538461</v>
      </c>
      <c r="AL428" s="6">
        <v>215</v>
      </c>
      <c r="AM428">
        <v>1</v>
      </c>
      <c r="AN428">
        <v>116</v>
      </c>
      <c r="AO428" t="s">
        <v>87</v>
      </c>
      <c r="AP428">
        <v>0.46363636363636301</v>
      </c>
      <c r="AQ428" t="s">
        <v>118</v>
      </c>
      <c r="AR428">
        <v>0.204545454545454</v>
      </c>
      <c r="AS428" t="s">
        <v>88</v>
      </c>
      <c r="AT428">
        <v>0.736363636363636</v>
      </c>
      <c r="AU428">
        <v>1616</v>
      </c>
      <c r="AV428">
        <v>1474</v>
      </c>
      <c r="AW428">
        <v>161179</v>
      </c>
    </row>
    <row r="429" spans="1:49" hidden="1" x14ac:dyDescent="0.3">
      <c r="A429" s="8">
        <f t="shared" si="13"/>
        <v>155533</v>
      </c>
      <c r="B429" s="8">
        <f t="shared" si="14"/>
        <v>428</v>
      </c>
      <c r="C429" s="8">
        <f>IF(LEFT(E429,12)="National Tec",MAX($C$2:C428)+1,0)</f>
        <v>0</v>
      </c>
      <c r="D429" t="s">
        <v>577</v>
      </c>
      <c r="E429" t="s">
        <v>122</v>
      </c>
      <c r="F429" t="s">
        <v>48</v>
      </c>
      <c r="G429">
        <v>601</v>
      </c>
      <c r="H429">
        <v>1987</v>
      </c>
      <c r="I429">
        <v>2020</v>
      </c>
      <c r="J429" s="5">
        <v>155533</v>
      </c>
      <c r="K429" s="5">
        <v>7637</v>
      </c>
      <c r="L429" s="5">
        <v>45</v>
      </c>
      <c r="M429" s="5">
        <v>21.6041847041846</v>
      </c>
      <c r="N429" s="5">
        <v>4</v>
      </c>
      <c r="O429" s="5">
        <v>1</v>
      </c>
      <c r="P429" s="5">
        <v>16</v>
      </c>
      <c r="Q429" s="5">
        <v>248</v>
      </c>
      <c r="R429" s="5">
        <v>352</v>
      </c>
      <c r="S429" s="5">
        <v>4253</v>
      </c>
      <c r="T429" s="5">
        <v>3.2445786243119699</v>
      </c>
      <c r="U429" s="6">
        <v>6429</v>
      </c>
      <c r="V429" s="6">
        <v>1.1878985845387999</v>
      </c>
      <c r="W429" s="6">
        <v>392</v>
      </c>
      <c r="X429" s="7">
        <v>0.16550000000000001</v>
      </c>
      <c r="Y429" s="8">
        <v>162651</v>
      </c>
      <c r="Z429" s="8">
        <v>9152</v>
      </c>
      <c r="AA429" s="8">
        <v>48</v>
      </c>
      <c r="AB429" s="8">
        <v>23.9278642109524</v>
      </c>
      <c r="AC429" s="8">
        <v>4</v>
      </c>
      <c r="AD429" s="8">
        <v>1</v>
      </c>
      <c r="AE429" s="8">
        <v>16</v>
      </c>
      <c r="AF429" s="8">
        <v>252</v>
      </c>
      <c r="AG429" s="8">
        <v>352</v>
      </c>
      <c r="AH429" s="8">
        <v>4801</v>
      </c>
      <c r="AI429" s="8">
        <v>3.2855586831473098</v>
      </c>
      <c r="AJ429" s="6">
        <v>7064</v>
      </c>
      <c r="AK429" s="6">
        <v>1.2955832389580899</v>
      </c>
      <c r="AL429" s="6">
        <v>446</v>
      </c>
      <c r="AM429">
        <v>0</v>
      </c>
      <c r="AN429">
        <v>234</v>
      </c>
      <c r="AO429" t="s">
        <v>548</v>
      </c>
      <c r="AP429">
        <v>0.42669172932330801</v>
      </c>
      <c r="AQ429" t="s">
        <v>130</v>
      </c>
      <c r="AR429">
        <v>0.13721804511278099</v>
      </c>
      <c r="AS429" t="s">
        <v>69</v>
      </c>
      <c r="AT429">
        <v>0.46804511278195399</v>
      </c>
      <c r="AU429">
        <v>769</v>
      </c>
      <c r="AV429">
        <v>725</v>
      </c>
      <c r="AW429">
        <v>50331</v>
      </c>
    </row>
    <row r="430" spans="1:49" s="10" customFormat="1" x14ac:dyDescent="0.3">
      <c r="A430" s="9">
        <f t="shared" si="13"/>
        <v>155685</v>
      </c>
      <c r="B430" s="9">
        <f t="shared" si="14"/>
        <v>429</v>
      </c>
      <c r="C430" s="9">
        <f>IF(LEFT(E430,12)="National Tec",MAX($C$2:C429)+1,0)</f>
        <v>49</v>
      </c>
      <c r="D430" s="10" t="s">
        <v>465</v>
      </c>
      <c r="E430" s="10" t="s">
        <v>53</v>
      </c>
      <c r="F430" s="10" t="s">
        <v>48</v>
      </c>
      <c r="G430" s="10">
        <v>99</v>
      </c>
      <c r="H430" s="10">
        <v>1992</v>
      </c>
      <c r="I430" s="10">
        <v>2019</v>
      </c>
      <c r="J430" s="11">
        <v>155685</v>
      </c>
      <c r="K430" s="11">
        <v>2402</v>
      </c>
      <c r="L430" s="11">
        <v>25</v>
      </c>
      <c r="M430" s="11">
        <v>11.8373376623376</v>
      </c>
      <c r="N430" s="11">
        <v>2</v>
      </c>
      <c r="O430" s="11">
        <v>64</v>
      </c>
      <c r="P430" s="11">
        <v>36</v>
      </c>
      <c r="Q430" s="11">
        <v>919</v>
      </c>
      <c r="R430" s="11">
        <v>63</v>
      </c>
      <c r="S430" s="11">
        <v>1476</v>
      </c>
      <c r="T430" s="11">
        <v>3.2441591079736298</v>
      </c>
      <c r="U430" s="12">
        <v>1845</v>
      </c>
      <c r="V430" s="12">
        <v>1.30189701897018</v>
      </c>
      <c r="W430" s="12">
        <v>86</v>
      </c>
      <c r="X430" s="13">
        <v>0.1275</v>
      </c>
      <c r="Y430" s="9">
        <v>156382</v>
      </c>
      <c r="Z430" s="9">
        <v>2753</v>
      </c>
      <c r="AA430" s="9">
        <v>26</v>
      </c>
      <c r="AB430" s="9">
        <v>12.754004329004299</v>
      </c>
      <c r="AC430" s="9">
        <v>2</v>
      </c>
      <c r="AD430" s="9">
        <v>76</v>
      </c>
      <c r="AE430" s="9">
        <v>36</v>
      </c>
      <c r="AF430" s="9">
        <v>1092</v>
      </c>
      <c r="AG430" s="9">
        <v>63</v>
      </c>
      <c r="AH430" s="9">
        <v>1710</v>
      </c>
      <c r="AI430" s="9">
        <v>3.3026059323910202</v>
      </c>
      <c r="AJ430" s="12">
        <v>1954</v>
      </c>
      <c r="AK430" s="12">
        <v>1.4089048106448301</v>
      </c>
      <c r="AL430" s="12">
        <v>88</v>
      </c>
      <c r="AM430" s="10">
        <v>0</v>
      </c>
      <c r="AN430" s="10">
        <v>59</v>
      </c>
      <c r="AO430" s="10" t="s">
        <v>139</v>
      </c>
      <c r="AP430" s="10">
        <v>0.40476190476190399</v>
      </c>
      <c r="AQ430" s="10" t="s">
        <v>67</v>
      </c>
      <c r="AR430" s="10">
        <v>0.15476190476190399</v>
      </c>
      <c r="AS430" s="10" t="s">
        <v>187</v>
      </c>
      <c r="AT430" s="10">
        <v>0.42857142857142799</v>
      </c>
      <c r="AU430" s="10">
        <v>962</v>
      </c>
      <c r="AV430" s="10">
        <v>957</v>
      </c>
      <c r="AW430" s="10">
        <v>66925</v>
      </c>
    </row>
    <row r="431" spans="1:49" hidden="1" x14ac:dyDescent="0.3">
      <c r="A431" s="8">
        <f t="shared" si="13"/>
        <v>157099</v>
      </c>
      <c r="B431" s="8">
        <f t="shared" si="14"/>
        <v>430</v>
      </c>
      <c r="C431" s="8">
        <f>IF(LEFT(E431,12)="National Tec",MAX($C$2:C430)+1,0)</f>
        <v>0</v>
      </c>
      <c r="D431" t="s">
        <v>354</v>
      </c>
      <c r="E431" t="s">
        <v>90</v>
      </c>
      <c r="F431" t="s">
        <v>48</v>
      </c>
      <c r="G431">
        <v>85</v>
      </c>
      <c r="H431">
        <v>1999</v>
      </c>
      <c r="I431">
        <v>2020</v>
      </c>
      <c r="J431" s="5">
        <v>157099</v>
      </c>
      <c r="K431" s="5">
        <v>1805</v>
      </c>
      <c r="L431" s="5">
        <v>22</v>
      </c>
      <c r="M431" s="5">
        <v>11.824242424242399</v>
      </c>
      <c r="N431" s="5">
        <v>4</v>
      </c>
      <c r="O431" s="5">
        <v>96</v>
      </c>
      <c r="P431" s="5">
        <v>31</v>
      </c>
      <c r="Q431" s="5">
        <v>1115</v>
      </c>
      <c r="R431" s="5">
        <v>58</v>
      </c>
      <c r="S431" s="5">
        <v>1329</v>
      </c>
      <c r="T431" s="5">
        <v>3.24036552876027</v>
      </c>
      <c r="U431" s="6">
        <v>1628</v>
      </c>
      <c r="V431" s="6">
        <v>1.10872235872235</v>
      </c>
      <c r="W431" s="6">
        <v>80</v>
      </c>
      <c r="X431" s="7">
        <v>9.4799999999999995E-2</v>
      </c>
      <c r="Y431" s="8">
        <v>158574</v>
      </c>
      <c r="Z431" s="8">
        <v>1994</v>
      </c>
      <c r="AA431" s="8">
        <v>24</v>
      </c>
      <c r="AB431" s="8">
        <v>13.324242424242399</v>
      </c>
      <c r="AC431" s="8">
        <v>4</v>
      </c>
      <c r="AD431" s="8">
        <v>107</v>
      </c>
      <c r="AE431" s="8">
        <v>31</v>
      </c>
      <c r="AF431" s="8">
        <v>1212</v>
      </c>
      <c r="AG431" s="8">
        <v>58</v>
      </c>
      <c r="AH431" s="8">
        <v>1469</v>
      </c>
      <c r="AI431" s="8">
        <v>3.29673770441133</v>
      </c>
      <c r="AJ431" s="6">
        <v>1723</v>
      </c>
      <c r="AK431" s="6">
        <v>1.15728380731282</v>
      </c>
      <c r="AL431" s="6">
        <v>84</v>
      </c>
      <c r="AM431">
        <v>0</v>
      </c>
      <c r="AN431">
        <v>39</v>
      </c>
      <c r="AO431" t="s">
        <v>139</v>
      </c>
      <c r="AP431">
        <v>0.6875</v>
      </c>
      <c r="AQ431" t="s">
        <v>96</v>
      </c>
      <c r="AR431">
        <v>0.13750000000000001</v>
      </c>
      <c r="AS431" t="s">
        <v>187</v>
      </c>
      <c r="AT431">
        <v>0.6875</v>
      </c>
      <c r="AU431">
        <v>985</v>
      </c>
      <c r="AV431">
        <v>969</v>
      </c>
      <c r="AW431">
        <v>66925</v>
      </c>
    </row>
    <row r="432" spans="1:49" hidden="1" x14ac:dyDescent="0.3">
      <c r="A432" s="8">
        <f t="shared" si="13"/>
        <v>157246</v>
      </c>
      <c r="B432" s="8">
        <f t="shared" si="14"/>
        <v>431</v>
      </c>
      <c r="C432" s="8">
        <f>IF(LEFT(E432,12)="National Tec",MAX($C$2:C431)+1,0)</f>
        <v>0</v>
      </c>
      <c r="D432" t="s">
        <v>758</v>
      </c>
      <c r="E432" t="s">
        <v>78</v>
      </c>
      <c r="F432" t="s">
        <v>48</v>
      </c>
      <c r="G432">
        <v>113</v>
      </c>
      <c r="H432">
        <v>1985</v>
      </c>
      <c r="I432">
        <v>2019</v>
      </c>
      <c r="J432" s="5">
        <v>157246</v>
      </c>
      <c r="K432" s="5">
        <v>2308</v>
      </c>
      <c r="L432" s="5">
        <v>28</v>
      </c>
      <c r="M432" s="5">
        <v>13.877392052392</v>
      </c>
      <c r="N432" s="5">
        <v>5</v>
      </c>
      <c r="O432" s="5">
        <v>51</v>
      </c>
      <c r="P432" s="5">
        <v>37</v>
      </c>
      <c r="Q432" s="5">
        <v>707</v>
      </c>
      <c r="R432" s="5">
        <v>69</v>
      </c>
      <c r="S432" s="5">
        <v>1279</v>
      </c>
      <c r="T432" s="5">
        <v>3.2399559318741198</v>
      </c>
      <c r="U432" s="6">
        <v>1819</v>
      </c>
      <c r="V432" s="6">
        <v>1.2688290269378699</v>
      </c>
      <c r="W432" s="6">
        <v>104</v>
      </c>
      <c r="X432" s="7">
        <v>0.19889999999999999</v>
      </c>
      <c r="Y432" s="8">
        <v>130887</v>
      </c>
      <c r="Z432" s="8">
        <v>2881</v>
      </c>
      <c r="AA432" s="8">
        <v>33</v>
      </c>
      <c r="AB432" s="8">
        <v>16.127392052392</v>
      </c>
      <c r="AC432" s="8">
        <v>5</v>
      </c>
      <c r="AD432" s="8">
        <v>79</v>
      </c>
      <c r="AE432" s="8">
        <v>37</v>
      </c>
      <c r="AF432" s="8">
        <v>916</v>
      </c>
      <c r="AG432" s="8">
        <v>69</v>
      </c>
      <c r="AH432" s="8">
        <v>1620</v>
      </c>
      <c r="AI432" s="8">
        <v>3.3775467424036898</v>
      </c>
      <c r="AJ432" s="6">
        <v>2043</v>
      </c>
      <c r="AK432" s="6">
        <v>1.4101811062163401</v>
      </c>
      <c r="AL432" s="6">
        <v>105</v>
      </c>
      <c r="AM432">
        <v>0</v>
      </c>
      <c r="AN432">
        <v>31</v>
      </c>
      <c r="AO432" t="s">
        <v>227</v>
      </c>
      <c r="AP432">
        <v>0.13725490196078399</v>
      </c>
      <c r="AQ432" t="s">
        <v>147</v>
      </c>
      <c r="AR432">
        <v>0.13725490196078399</v>
      </c>
      <c r="AS432" t="s">
        <v>178</v>
      </c>
      <c r="AT432">
        <v>0.37254901960784298</v>
      </c>
      <c r="AU432">
        <v>1832</v>
      </c>
      <c r="AV432">
        <v>2196</v>
      </c>
      <c r="AW432">
        <v>113961</v>
      </c>
    </row>
    <row r="433" spans="1:49" hidden="1" x14ac:dyDescent="0.3">
      <c r="A433" s="8">
        <f t="shared" si="13"/>
        <v>157271</v>
      </c>
      <c r="B433" s="8">
        <f t="shared" si="14"/>
        <v>432</v>
      </c>
      <c r="C433" s="8">
        <f>IF(LEFT(E433,12)="National Tec",MAX($C$2:C432)+1,0)</f>
        <v>0</v>
      </c>
      <c r="D433" t="s">
        <v>1107</v>
      </c>
      <c r="E433" t="s">
        <v>379</v>
      </c>
      <c r="F433" t="s">
        <v>48</v>
      </c>
      <c r="G433">
        <v>136</v>
      </c>
      <c r="H433">
        <v>1961</v>
      </c>
      <c r="I433">
        <v>2015</v>
      </c>
      <c r="J433" s="5">
        <v>157271</v>
      </c>
      <c r="K433" s="5">
        <v>1096</v>
      </c>
      <c r="L433" s="5">
        <v>19</v>
      </c>
      <c r="M433" s="5">
        <v>14.65</v>
      </c>
      <c r="N433" s="5">
        <v>18</v>
      </c>
      <c r="O433" s="5">
        <v>306</v>
      </c>
      <c r="P433" s="5">
        <v>47</v>
      </c>
      <c r="Q433" s="5">
        <v>565</v>
      </c>
      <c r="R433" s="5">
        <v>124</v>
      </c>
      <c r="S433" s="5">
        <v>1050</v>
      </c>
      <c r="T433" s="5">
        <v>3.2398677721713698</v>
      </c>
      <c r="U433" s="6">
        <v>842</v>
      </c>
      <c r="V433" s="6">
        <v>1.3016627078384699</v>
      </c>
      <c r="W433" s="6">
        <v>101</v>
      </c>
      <c r="X433" s="7">
        <v>0.26740000000000003</v>
      </c>
      <c r="Y433" s="8">
        <v>141308</v>
      </c>
      <c r="Z433" s="8">
        <v>1496</v>
      </c>
      <c r="AA433" s="8">
        <v>21</v>
      </c>
      <c r="AB433" s="8">
        <v>16.766666666666602</v>
      </c>
      <c r="AC433" s="8">
        <v>18</v>
      </c>
      <c r="AD433" s="8">
        <v>334</v>
      </c>
      <c r="AE433" s="8">
        <v>47</v>
      </c>
      <c r="AF433" s="8">
        <v>705</v>
      </c>
      <c r="AG433" s="8">
        <v>124</v>
      </c>
      <c r="AH433" s="8">
        <v>1441</v>
      </c>
      <c r="AI433" s="8">
        <v>3.3456761088150602</v>
      </c>
      <c r="AJ433" s="6">
        <v>956</v>
      </c>
      <c r="AK433" s="6">
        <v>1.5648535564853501</v>
      </c>
      <c r="AL433" s="6">
        <v>111</v>
      </c>
      <c r="AM433">
        <v>0</v>
      </c>
      <c r="AN433">
        <v>1</v>
      </c>
      <c r="AO433" t="s">
        <v>84</v>
      </c>
      <c r="AP433">
        <v>0.39393939393939298</v>
      </c>
      <c r="AQ433" t="s">
        <v>72</v>
      </c>
      <c r="AR433">
        <v>0.39393939393939298</v>
      </c>
      <c r="AS433" t="s">
        <v>65</v>
      </c>
      <c r="AT433">
        <v>0.39393939393939298</v>
      </c>
      <c r="AU433">
        <v>653</v>
      </c>
      <c r="AV433">
        <v>720</v>
      </c>
      <c r="AW433">
        <v>55697</v>
      </c>
    </row>
    <row r="434" spans="1:49" hidden="1" x14ac:dyDescent="0.3">
      <c r="A434" s="8">
        <f t="shared" si="13"/>
        <v>157411</v>
      </c>
      <c r="B434" s="8">
        <f t="shared" si="14"/>
        <v>433</v>
      </c>
      <c r="C434" s="8">
        <f>IF(LEFT(E434,12)="National Tec",MAX($C$2:C433)+1,0)</f>
        <v>0</v>
      </c>
      <c r="D434" t="s">
        <v>532</v>
      </c>
      <c r="E434" t="s">
        <v>223</v>
      </c>
      <c r="F434" t="s">
        <v>48</v>
      </c>
      <c r="G434">
        <v>67</v>
      </c>
      <c r="H434">
        <v>1980</v>
      </c>
      <c r="I434">
        <v>2019</v>
      </c>
      <c r="J434" s="5">
        <v>157411</v>
      </c>
      <c r="K434" s="5">
        <v>894</v>
      </c>
      <c r="L434" s="5">
        <v>16</v>
      </c>
      <c r="M434" s="5">
        <v>14.783333333333299</v>
      </c>
      <c r="N434" s="5">
        <v>37</v>
      </c>
      <c r="O434" s="5">
        <v>559</v>
      </c>
      <c r="P434" s="5">
        <v>53</v>
      </c>
      <c r="Q434" s="5">
        <v>664</v>
      </c>
      <c r="R434" s="5">
        <v>64</v>
      </c>
      <c r="S434" s="5">
        <v>814</v>
      </c>
      <c r="T434" s="5">
        <v>3.2394634504744699</v>
      </c>
      <c r="U434" s="6">
        <v>650</v>
      </c>
      <c r="V434" s="6">
        <v>1.3753846153846101</v>
      </c>
      <c r="W434" s="6">
        <v>59</v>
      </c>
      <c r="X434" s="7">
        <v>0.2039</v>
      </c>
      <c r="Y434" s="8">
        <v>142176</v>
      </c>
      <c r="Z434" s="8">
        <v>1123</v>
      </c>
      <c r="AA434" s="8">
        <v>18</v>
      </c>
      <c r="AB434" s="8">
        <v>16.283333333333299</v>
      </c>
      <c r="AC434" s="8">
        <v>37</v>
      </c>
      <c r="AD434" s="8">
        <v>708</v>
      </c>
      <c r="AE434" s="8">
        <v>53</v>
      </c>
      <c r="AF434" s="8">
        <v>855</v>
      </c>
      <c r="AG434" s="8">
        <v>64</v>
      </c>
      <c r="AH434" s="8">
        <v>1032</v>
      </c>
      <c r="AI434" s="8">
        <v>3.3428845260451201</v>
      </c>
      <c r="AJ434" s="6">
        <v>708</v>
      </c>
      <c r="AK434" s="6">
        <v>1.58615819209039</v>
      </c>
      <c r="AL434" s="6">
        <v>62</v>
      </c>
      <c r="AM434">
        <v>0</v>
      </c>
      <c r="AN434">
        <v>7</v>
      </c>
      <c r="AO434" t="s">
        <v>75</v>
      </c>
      <c r="AP434">
        <v>0.76595744680850997</v>
      </c>
      <c r="AQ434" t="s">
        <v>197</v>
      </c>
      <c r="AR434">
        <v>0.170212765957446</v>
      </c>
      <c r="AS434" t="s">
        <v>69</v>
      </c>
      <c r="AT434">
        <v>0.76595744680850997</v>
      </c>
      <c r="AU434">
        <v>666</v>
      </c>
      <c r="AV434">
        <v>749</v>
      </c>
      <c r="AW434">
        <v>42482</v>
      </c>
    </row>
    <row r="435" spans="1:49" hidden="1" x14ac:dyDescent="0.3">
      <c r="A435" s="8">
        <f t="shared" si="13"/>
        <v>157474</v>
      </c>
      <c r="B435" s="8">
        <f t="shared" si="14"/>
        <v>434</v>
      </c>
      <c r="C435" s="8">
        <f>IF(LEFT(E435,12)="National Tec",MAX($C$2:C434)+1,0)</f>
        <v>0</v>
      </c>
      <c r="D435" t="s">
        <v>1108</v>
      </c>
      <c r="E435" t="s">
        <v>71</v>
      </c>
      <c r="F435" t="s">
        <v>48</v>
      </c>
      <c r="G435">
        <v>79</v>
      </c>
      <c r="H435">
        <v>1980</v>
      </c>
      <c r="I435">
        <v>2019</v>
      </c>
      <c r="J435" s="5">
        <v>157474</v>
      </c>
      <c r="K435" s="5">
        <v>2056</v>
      </c>
      <c r="L435" s="5">
        <v>27</v>
      </c>
      <c r="M435" s="5">
        <v>13.7273809523809</v>
      </c>
      <c r="N435" s="5">
        <v>5</v>
      </c>
      <c r="O435" s="5">
        <v>98</v>
      </c>
      <c r="P435" s="5">
        <v>21</v>
      </c>
      <c r="Q435" s="5">
        <v>309</v>
      </c>
      <c r="R435" s="5">
        <v>65</v>
      </c>
      <c r="S435" s="5">
        <v>1868</v>
      </c>
      <c r="T435" s="5">
        <v>3.2392929397348</v>
      </c>
      <c r="U435" s="6">
        <v>1845</v>
      </c>
      <c r="V435" s="6">
        <v>1.1143631436314301</v>
      </c>
      <c r="W435" s="6">
        <v>75</v>
      </c>
      <c r="X435" s="7">
        <v>8.8200000000000001E-2</v>
      </c>
      <c r="Y435" s="8">
        <v>177386</v>
      </c>
      <c r="Z435" s="8">
        <v>2255</v>
      </c>
      <c r="AA435" s="8">
        <v>28</v>
      </c>
      <c r="AB435" s="8">
        <v>13.394047619047599</v>
      </c>
      <c r="AC435" s="8">
        <v>5</v>
      </c>
      <c r="AD435" s="8">
        <v>99</v>
      </c>
      <c r="AE435" s="8">
        <v>21</v>
      </c>
      <c r="AF435" s="8">
        <v>333</v>
      </c>
      <c r="AG435" s="8">
        <v>65</v>
      </c>
      <c r="AH435" s="8">
        <v>2041</v>
      </c>
      <c r="AI435" s="8">
        <v>3.2480647301866798</v>
      </c>
      <c r="AJ435" s="6">
        <v>1931</v>
      </c>
      <c r="AK435" s="6">
        <v>1.1677887105126801</v>
      </c>
      <c r="AL435" s="6">
        <v>75</v>
      </c>
      <c r="AM435">
        <v>0</v>
      </c>
      <c r="AN435">
        <v>26</v>
      </c>
      <c r="AO435" t="s">
        <v>245</v>
      </c>
      <c r="AP435">
        <v>0.27868852459016302</v>
      </c>
      <c r="AQ435" t="s">
        <v>139</v>
      </c>
      <c r="AR435">
        <v>0.196721311475409</v>
      </c>
      <c r="AS435" t="s">
        <v>65</v>
      </c>
      <c r="AT435">
        <v>0.27868852459016302</v>
      </c>
      <c r="AU435">
        <v>1545</v>
      </c>
      <c r="AV435">
        <v>1314</v>
      </c>
      <c r="AW435">
        <v>87137</v>
      </c>
    </row>
    <row r="436" spans="1:49" hidden="1" x14ac:dyDescent="0.3">
      <c r="A436" s="8">
        <f t="shared" si="13"/>
        <v>158392</v>
      </c>
      <c r="B436" s="8">
        <f t="shared" si="14"/>
        <v>435</v>
      </c>
      <c r="C436" s="8">
        <f>IF(LEFT(E436,12)="National Tec",MAX($C$2:C435)+1,0)</f>
        <v>0</v>
      </c>
      <c r="D436" t="s">
        <v>1109</v>
      </c>
      <c r="E436" t="s">
        <v>71</v>
      </c>
      <c r="F436" t="s">
        <v>48</v>
      </c>
      <c r="G436">
        <v>146</v>
      </c>
      <c r="H436">
        <v>1985</v>
      </c>
      <c r="I436">
        <v>2019</v>
      </c>
      <c r="J436" s="5">
        <v>158392</v>
      </c>
      <c r="K436" s="5">
        <v>2070</v>
      </c>
      <c r="L436" s="5">
        <v>25</v>
      </c>
      <c r="M436" s="5">
        <v>13.441666666666601</v>
      </c>
      <c r="N436" s="5">
        <v>3</v>
      </c>
      <c r="O436" s="5">
        <v>84</v>
      </c>
      <c r="P436" s="5">
        <v>18</v>
      </c>
      <c r="Q436" s="5">
        <v>453</v>
      </c>
      <c r="R436" s="5">
        <v>130</v>
      </c>
      <c r="S436" s="5">
        <v>1773</v>
      </c>
      <c r="T436" s="5">
        <v>3.2367636903940098</v>
      </c>
      <c r="U436" s="6">
        <v>1875</v>
      </c>
      <c r="V436" s="6">
        <v>1.1040000000000001</v>
      </c>
      <c r="W436" s="6">
        <v>113</v>
      </c>
      <c r="X436" s="7">
        <v>5.3499999999999999E-2</v>
      </c>
      <c r="Y436" s="8">
        <v>183725</v>
      </c>
      <c r="Z436" s="8">
        <v>2187</v>
      </c>
      <c r="AA436" s="8">
        <v>25</v>
      </c>
      <c r="AB436" s="8">
        <v>13.441666666666601</v>
      </c>
      <c r="AC436" s="8">
        <v>3</v>
      </c>
      <c r="AD436" s="8">
        <v>84</v>
      </c>
      <c r="AE436" s="8">
        <v>18</v>
      </c>
      <c r="AF436" s="8">
        <v>461</v>
      </c>
      <c r="AG436" s="8">
        <v>130</v>
      </c>
      <c r="AH436" s="8">
        <v>1867</v>
      </c>
      <c r="AI436" s="8">
        <v>3.2327957269707799</v>
      </c>
      <c r="AJ436" s="6">
        <v>1956</v>
      </c>
      <c r="AK436" s="6">
        <v>1.1180981595092001</v>
      </c>
      <c r="AL436" s="6">
        <v>120</v>
      </c>
      <c r="AM436">
        <v>1</v>
      </c>
      <c r="AN436">
        <v>51</v>
      </c>
      <c r="AO436" t="s">
        <v>87</v>
      </c>
      <c r="AP436">
        <v>0.83199999999999996</v>
      </c>
      <c r="AQ436" t="s">
        <v>54</v>
      </c>
      <c r="AR436">
        <v>0.04</v>
      </c>
      <c r="AS436" t="s">
        <v>88</v>
      </c>
      <c r="AT436">
        <v>0.872</v>
      </c>
      <c r="AU436">
        <v>1773</v>
      </c>
      <c r="AV436">
        <v>1505</v>
      </c>
      <c r="AW436">
        <v>161179</v>
      </c>
    </row>
    <row r="437" spans="1:49" hidden="1" x14ac:dyDescent="0.3">
      <c r="A437" s="8">
        <f t="shared" si="13"/>
        <v>158491</v>
      </c>
      <c r="B437" s="8">
        <f t="shared" si="14"/>
        <v>436</v>
      </c>
      <c r="C437" s="8">
        <f>IF(LEFT(E437,12)="National Tec",MAX($C$2:C436)+1,0)</f>
        <v>0</v>
      </c>
      <c r="D437" t="s">
        <v>1110</v>
      </c>
      <c r="E437" t="s">
        <v>1111</v>
      </c>
      <c r="F437" t="s">
        <v>48</v>
      </c>
      <c r="G437">
        <v>121</v>
      </c>
      <c r="H437">
        <v>1973</v>
      </c>
      <c r="I437">
        <v>2015</v>
      </c>
      <c r="J437" s="5">
        <v>158491</v>
      </c>
      <c r="K437" s="5">
        <v>2530</v>
      </c>
      <c r="L437" s="5">
        <v>30</v>
      </c>
      <c r="M437" s="5">
        <v>9.3552780552780401</v>
      </c>
      <c r="N437" s="5">
        <v>1</v>
      </c>
      <c r="O437" s="5">
        <v>132</v>
      </c>
      <c r="P437" s="5">
        <v>22</v>
      </c>
      <c r="Q437" s="5">
        <v>608</v>
      </c>
      <c r="R437" s="5">
        <v>48</v>
      </c>
      <c r="S437" s="5">
        <v>1103</v>
      </c>
      <c r="T437" s="5">
        <v>3.2364392373055901</v>
      </c>
      <c r="U437" s="6">
        <v>1561</v>
      </c>
      <c r="V437" s="6">
        <v>1.6207559256886599</v>
      </c>
      <c r="W437" s="6">
        <v>105</v>
      </c>
      <c r="X437" s="7">
        <v>0.33090000000000003</v>
      </c>
      <c r="Y437" s="8">
        <v>117938</v>
      </c>
      <c r="Z437" s="8">
        <v>3781</v>
      </c>
      <c r="AA437" s="8">
        <v>37</v>
      </c>
      <c r="AB437" s="8">
        <v>11.535072280660501</v>
      </c>
      <c r="AC437" s="8">
        <v>1</v>
      </c>
      <c r="AD437" s="8">
        <v>158</v>
      </c>
      <c r="AE437" s="8">
        <v>22</v>
      </c>
      <c r="AF437" s="8">
        <v>919</v>
      </c>
      <c r="AG437" s="8">
        <v>48</v>
      </c>
      <c r="AH437" s="8">
        <v>1817</v>
      </c>
      <c r="AI437" s="8">
        <v>3.4200816669910199</v>
      </c>
      <c r="AJ437" s="6">
        <v>1837</v>
      </c>
      <c r="AK437" s="6">
        <v>2.0582471420794701</v>
      </c>
      <c r="AL437" s="6">
        <v>109</v>
      </c>
      <c r="AM437">
        <v>0</v>
      </c>
      <c r="AN437">
        <v>20</v>
      </c>
      <c r="AO437" t="s">
        <v>110</v>
      </c>
      <c r="AP437">
        <v>0.28767123287671198</v>
      </c>
      <c r="AQ437" t="s">
        <v>923</v>
      </c>
      <c r="AR437">
        <v>0.20547945205479401</v>
      </c>
      <c r="AS437" t="s">
        <v>65</v>
      </c>
      <c r="AT437">
        <v>0.43835616438356101</v>
      </c>
      <c r="AU437">
        <v>549</v>
      </c>
      <c r="AV437">
        <v>777</v>
      </c>
      <c r="AW437">
        <v>80622</v>
      </c>
    </row>
    <row r="438" spans="1:49" hidden="1" x14ac:dyDescent="0.3">
      <c r="A438" s="8">
        <f t="shared" si="13"/>
        <v>158635</v>
      </c>
      <c r="B438" s="8">
        <f t="shared" si="14"/>
        <v>437</v>
      </c>
      <c r="C438" s="8">
        <f>IF(LEFT(E438,12)="National Tec",MAX($C$2:C437)+1,0)</f>
        <v>0</v>
      </c>
      <c r="D438" t="s">
        <v>163</v>
      </c>
      <c r="E438" t="s">
        <v>164</v>
      </c>
      <c r="F438" t="s">
        <v>48</v>
      </c>
      <c r="G438">
        <v>80</v>
      </c>
      <c r="H438">
        <v>2013</v>
      </c>
      <c r="I438">
        <v>2020</v>
      </c>
      <c r="J438" s="5">
        <v>158635</v>
      </c>
      <c r="K438" s="5">
        <v>2636</v>
      </c>
      <c r="L438" s="5">
        <v>24</v>
      </c>
      <c r="M438" s="5">
        <v>9.7111111111111104</v>
      </c>
      <c r="N438" s="5">
        <v>5</v>
      </c>
      <c r="O438" s="5">
        <v>21</v>
      </c>
      <c r="P438" s="5">
        <v>61</v>
      </c>
      <c r="Q438" s="5">
        <v>2374</v>
      </c>
      <c r="R438" s="5">
        <v>69</v>
      </c>
      <c r="S438" s="5">
        <v>2498</v>
      </c>
      <c r="T438" s="5">
        <v>3.2360482689893999</v>
      </c>
      <c r="U438" s="6">
        <v>1638</v>
      </c>
      <c r="V438" s="6">
        <v>1.6092796092796</v>
      </c>
      <c r="W438" s="6">
        <v>68</v>
      </c>
      <c r="X438" s="7">
        <v>0.1283</v>
      </c>
      <c r="Y438" s="8">
        <v>156281</v>
      </c>
      <c r="Z438" s="8">
        <v>3024</v>
      </c>
      <c r="AA438" s="8">
        <v>26</v>
      </c>
      <c r="AB438" s="8">
        <v>10.1277777777777</v>
      </c>
      <c r="AC438" s="8">
        <v>5</v>
      </c>
      <c r="AD438" s="8">
        <v>29</v>
      </c>
      <c r="AE438" s="8">
        <v>61</v>
      </c>
      <c r="AF438" s="8">
        <v>2712</v>
      </c>
      <c r="AG438" s="8">
        <v>69</v>
      </c>
      <c r="AH438" s="8">
        <v>2858</v>
      </c>
      <c r="AI438" s="8">
        <v>3.3028848792724101</v>
      </c>
      <c r="AJ438" s="6">
        <v>1743</v>
      </c>
      <c r="AK438" s="6">
        <v>1.73493975903614</v>
      </c>
      <c r="AL438" s="6">
        <v>70</v>
      </c>
      <c r="AM438">
        <v>0</v>
      </c>
      <c r="AN438">
        <v>13</v>
      </c>
      <c r="AO438" t="s">
        <v>165</v>
      </c>
      <c r="AP438">
        <v>0.269230769230769</v>
      </c>
      <c r="AQ438" t="s">
        <v>166</v>
      </c>
      <c r="AR438">
        <v>0.23076923076923</v>
      </c>
      <c r="AS438" t="s">
        <v>167</v>
      </c>
      <c r="AT438">
        <v>0.32692307692307598</v>
      </c>
      <c r="AU438">
        <v>878</v>
      </c>
      <c r="AV438">
        <v>896</v>
      </c>
      <c r="AW438">
        <v>45124</v>
      </c>
    </row>
    <row r="439" spans="1:49" x14ac:dyDescent="0.3">
      <c r="A439" s="8">
        <f t="shared" si="13"/>
        <v>158838</v>
      </c>
      <c r="B439" s="8">
        <f t="shared" si="14"/>
        <v>438</v>
      </c>
      <c r="C439" s="8">
        <f>IF(LEFT(E439,12)="National Tec",MAX($C$2:C438)+1,0)</f>
        <v>50</v>
      </c>
      <c r="D439" t="s">
        <v>410</v>
      </c>
      <c r="E439" t="s">
        <v>53</v>
      </c>
      <c r="F439" t="s">
        <v>48</v>
      </c>
      <c r="G439">
        <v>81</v>
      </c>
      <c r="H439">
        <v>1982</v>
      </c>
      <c r="I439">
        <v>2020</v>
      </c>
      <c r="J439" s="5">
        <v>158838</v>
      </c>
      <c r="K439" s="5">
        <v>1669</v>
      </c>
      <c r="L439" s="5">
        <v>19</v>
      </c>
      <c r="M439" s="5">
        <v>13.068589743589699</v>
      </c>
      <c r="N439" s="5">
        <v>18</v>
      </c>
      <c r="O439" s="5">
        <v>130</v>
      </c>
      <c r="P439" s="5">
        <v>46</v>
      </c>
      <c r="Q439" s="5">
        <v>792</v>
      </c>
      <c r="R439" s="5">
        <v>75</v>
      </c>
      <c r="S439" s="5">
        <v>1494</v>
      </c>
      <c r="T439" s="5">
        <v>3.2354824825274302</v>
      </c>
      <c r="U439" s="6">
        <v>1271</v>
      </c>
      <c r="V439" s="6">
        <v>1.31313926042486</v>
      </c>
      <c r="W439" s="6">
        <v>66</v>
      </c>
      <c r="X439" s="7">
        <v>0.12659999999999999</v>
      </c>
      <c r="Y439" s="8">
        <v>155036</v>
      </c>
      <c r="Z439" s="8">
        <v>1911</v>
      </c>
      <c r="AA439" s="8">
        <v>22</v>
      </c>
      <c r="AB439" s="8">
        <v>14.318589743589699</v>
      </c>
      <c r="AC439" s="8">
        <v>18</v>
      </c>
      <c r="AD439" s="8">
        <v>144</v>
      </c>
      <c r="AE439" s="8">
        <v>46</v>
      </c>
      <c r="AF439" s="8">
        <v>906</v>
      </c>
      <c r="AG439" s="8">
        <v>75</v>
      </c>
      <c r="AH439" s="8">
        <v>1719</v>
      </c>
      <c r="AI439" s="8">
        <v>3.3063407153795001</v>
      </c>
      <c r="AJ439" s="6">
        <v>1350</v>
      </c>
      <c r="AK439" s="6">
        <v>1.4155555555555499</v>
      </c>
      <c r="AL439" s="6">
        <v>71</v>
      </c>
      <c r="AM439">
        <v>0</v>
      </c>
      <c r="AN439">
        <v>13</v>
      </c>
      <c r="AO439" t="s">
        <v>75</v>
      </c>
      <c r="AP439">
        <v>0.66666666666666596</v>
      </c>
      <c r="AQ439" t="s">
        <v>84</v>
      </c>
      <c r="AR439">
        <v>6.25E-2</v>
      </c>
      <c r="AS439" t="s">
        <v>69</v>
      </c>
      <c r="AT439">
        <v>0.83333333333333304</v>
      </c>
      <c r="AU439">
        <v>749</v>
      </c>
      <c r="AV439">
        <v>757</v>
      </c>
      <c r="AW439">
        <v>42482</v>
      </c>
    </row>
    <row r="440" spans="1:49" hidden="1" x14ac:dyDescent="0.3">
      <c r="A440" s="8">
        <f t="shared" si="13"/>
        <v>159573</v>
      </c>
      <c r="B440" s="8">
        <f t="shared" si="14"/>
        <v>439</v>
      </c>
      <c r="C440" s="8">
        <f>IF(LEFT(E440,12)="National Tec",MAX($C$2:C439)+1,0)</f>
        <v>0</v>
      </c>
      <c r="D440" t="s">
        <v>220</v>
      </c>
      <c r="E440" t="s">
        <v>125</v>
      </c>
      <c r="F440" t="s">
        <v>48</v>
      </c>
      <c r="G440">
        <v>75</v>
      </c>
      <c r="H440">
        <v>1998</v>
      </c>
      <c r="I440">
        <v>2020</v>
      </c>
      <c r="J440" s="5">
        <v>159573</v>
      </c>
      <c r="K440" s="5">
        <v>1564</v>
      </c>
      <c r="L440" s="5">
        <v>22</v>
      </c>
      <c r="M440" s="5">
        <v>10.982972582972501</v>
      </c>
      <c r="N440" s="5">
        <v>4</v>
      </c>
      <c r="O440" s="5">
        <v>232</v>
      </c>
      <c r="P440" s="5">
        <v>26</v>
      </c>
      <c r="Q440" s="5">
        <v>743</v>
      </c>
      <c r="R440" s="5">
        <v>43</v>
      </c>
      <c r="S440" s="5">
        <v>1025</v>
      </c>
      <c r="T440" s="5">
        <v>3.23361229953206</v>
      </c>
      <c r="U440" s="6">
        <v>1210</v>
      </c>
      <c r="V440" s="6">
        <v>1.29256198347107</v>
      </c>
      <c r="W440" s="6">
        <v>68</v>
      </c>
      <c r="X440" s="7">
        <v>0.22339999999999999</v>
      </c>
      <c r="Y440" s="8">
        <v>149841</v>
      </c>
      <c r="Z440" s="8">
        <v>2014</v>
      </c>
      <c r="AA440" s="8">
        <v>25</v>
      </c>
      <c r="AB440" s="8">
        <v>11.774639249639201</v>
      </c>
      <c r="AC440" s="8">
        <v>4</v>
      </c>
      <c r="AD440" s="8">
        <v>260</v>
      </c>
      <c r="AE440" s="8">
        <v>26</v>
      </c>
      <c r="AF440" s="8">
        <v>930</v>
      </c>
      <c r="AG440" s="8">
        <v>43</v>
      </c>
      <c r="AH440" s="8">
        <v>1276</v>
      </c>
      <c r="AI440" s="8">
        <v>3.3211239884008599</v>
      </c>
      <c r="AJ440" s="6">
        <v>1318</v>
      </c>
      <c r="AK440" s="6">
        <v>1.5280728376327699</v>
      </c>
      <c r="AL440" s="6">
        <v>72</v>
      </c>
      <c r="AM440">
        <v>1</v>
      </c>
      <c r="AN440">
        <v>7</v>
      </c>
      <c r="AO440" t="s">
        <v>73</v>
      </c>
      <c r="AP440">
        <v>0.5</v>
      </c>
      <c r="AQ440" t="s">
        <v>54</v>
      </c>
      <c r="AR440">
        <v>0.194444444444444</v>
      </c>
      <c r="AS440" t="s">
        <v>65</v>
      </c>
      <c r="AT440">
        <v>0.63888888888888795</v>
      </c>
      <c r="AU440">
        <v>589</v>
      </c>
      <c r="AV440">
        <v>626</v>
      </c>
      <c r="AW440">
        <v>32198</v>
      </c>
    </row>
    <row r="441" spans="1:49" hidden="1" x14ac:dyDescent="0.3">
      <c r="A441" s="8">
        <f t="shared" si="13"/>
        <v>159705</v>
      </c>
      <c r="B441" s="8">
        <f t="shared" si="14"/>
        <v>440</v>
      </c>
      <c r="C441" s="8">
        <f>IF(LEFT(E441,12)="National Tec",MAX($C$2:C440)+1,0)</f>
        <v>0</v>
      </c>
      <c r="D441" t="s">
        <v>523</v>
      </c>
      <c r="E441" t="s">
        <v>117</v>
      </c>
      <c r="F441" t="s">
        <v>48</v>
      </c>
      <c r="G441">
        <v>120</v>
      </c>
      <c r="H441">
        <v>1999</v>
      </c>
      <c r="I441">
        <v>2020</v>
      </c>
      <c r="J441" s="5">
        <v>159705</v>
      </c>
      <c r="K441" s="5">
        <v>3515</v>
      </c>
      <c r="L441" s="5">
        <v>32</v>
      </c>
      <c r="M441" s="5">
        <v>13.983333333333301</v>
      </c>
      <c r="N441" s="5">
        <v>4</v>
      </c>
      <c r="O441" s="5">
        <v>9</v>
      </c>
      <c r="P441" s="5">
        <v>23</v>
      </c>
      <c r="Q441" s="5">
        <v>1281</v>
      </c>
      <c r="R441" s="5">
        <v>75</v>
      </c>
      <c r="S441" s="5">
        <v>1735</v>
      </c>
      <c r="T441" s="5">
        <v>3.2332359320820601</v>
      </c>
      <c r="U441" s="6">
        <v>2983</v>
      </c>
      <c r="V441" s="6">
        <v>1.17834394904458</v>
      </c>
      <c r="W441" s="6">
        <v>108</v>
      </c>
      <c r="X441" s="7">
        <v>0.1726</v>
      </c>
      <c r="Y441" s="8">
        <v>137733</v>
      </c>
      <c r="Z441" s="8">
        <v>4248</v>
      </c>
      <c r="AA441" s="8">
        <v>36</v>
      </c>
      <c r="AB441" s="8">
        <v>16.933333333333302</v>
      </c>
      <c r="AC441" s="8">
        <v>4</v>
      </c>
      <c r="AD441" s="8">
        <v>15</v>
      </c>
      <c r="AE441" s="8">
        <v>23</v>
      </c>
      <c r="AF441" s="8">
        <v>1419</v>
      </c>
      <c r="AG441" s="8">
        <v>75</v>
      </c>
      <c r="AH441" s="8">
        <v>2144</v>
      </c>
      <c r="AI441" s="8">
        <v>3.3565649008003602</v>
      </c>
      <c r="AJ441" s="6">
        <v>3122</v>
      </c>
      <c r="AK441" s="6">
        <v>1.36066623959</v>
      </c>
      <c r="AL441" s="6">
        <v>117</v>
      </c>
      <c r="AM441">
        <v>1</v>
      </c>
      <c r="AN441">
        <v>75</v>
      </c>
      <c r="AO441" t="s">
        <v>95</v>
      </c>
      <c r="AP441">
        <v>0.50427350427350404</v>
      </c>
      <c r="AQ441" t="s">
        <v>96</v>
      </c>
      <c r="AR441">
        <v>0.119658119658119</v>
      </c>
      <c r="AS441" t="s">
        <v>97</v>
      </c>
      <c r="AT441">
        <v>0.50427350427350404</v>
      </c>
      <c r="AU441">
        <v>581</v>
      </c>
      <c r="AV441">
        <v>724</v>
      </c>
      <c r="AW441">
        <v>48453</v>
      </c>
    </row>
    <row r="442" spans="1:49" hidden="1" x14ac:dyDescent="0.3">
      <c r="A442" s="8">
        <f t="shared" si="13"/>
        <v>160299</v>
      </c>
      <c r="B442" s="8">
        <f t="shared" si="14"/>
        <v>441</v>
      </c>
      <c r="C442" s="8">
        <f>IF(LEFT(E442,12)="National Tec",MAX($C$2:C441)+1,0)</f>
        <v>0</v>
      </c>
      <c r="D442" t="s">
        <v>1112</v>
      </c>
      <c r="E442" t="s">
        <v>702</v>
      </c>
      <c r="F442" t="s">
        <v>48</v>
      </c>
      <c r="G442">
        <v>187</v>
      </c>
      <c r="H442">
        <v>1974</v>
      </c>
      <c r="I442">
        <v>2020</v>
      </c>
      <c r="J442" s="5">
        <v>160299</v>
      </c>
      <c r="K442" s="5">
        <v>2217</v>
      </c>
      <c r="L442" s="5">
        <v>24</v>
      </c>
      <c r="M442" s="5">
        <v>11.3549783549783</v>
      </c>
      <c r="N442" s="5">
        <v>10</v>
      </c>
      <c r="O442" s="5">
        <v>27</v>
      </c>
      <c r="P442" s="5">
        <v>126</v>
      </c>
      <c r="Q442" s="5">
        <v>1714</v>
      </c>
      <c r="R442" s="5">
        <v>167</v>
      </c>
      <c r="S442" s="5">
        <v>2093</v>
      </c>
      <c r="T442" s="5">
        <v>3.2317485258312999</v>
      </c>
      <c r="U442" s="6">
        <v>1835</v>
      </c>
      <c r="V442" s="6">
        <v>1.20817438692098</v>
      </c>
      <c r="W442" s="6">
        <v>131</v>
      </c>
      <c r="X442" s="7">
        <v>7.6300000000000007E-2</v>
      </c>
      <c r="Y442" s="8">
        <v>164960</v>
      </c>
      <c r="Z442" s="8">
        <v>2400</v>
      </c>
      <c r="AA442" s="8">
        <v>25</v>
      </c>
      <c r="AB442" s="8">
        <v>12.864502164502101</v>
      </c>
      <c r="AC442" s="8">
        <v>10</v>
      </c>
      <c r="AD442" s="8">
        <v>31</v>
      </c>
      <c r="AE442" s="8">
        <v>126</v>
      </c>
      <c r="AF442" s="8">
        <v>1846</v>
      </c>
      <c r="AG442" s="8">
        <v>167</v>
      </c>
      <c r="AH442" s="8">
        <v>2269</v>
      </c>
      <c r="AI442" s="8">
        <v>3.2793591292557802</v>
      </c>
      <c r="AJ442" s="6">
        <v>1914</v>
      </c>
      <c r="AK442" s="6">
        <v>1.2539184952978</v>
      </c>
      <c r="AL442" s="6">
        <v>133</v>
      </c>
      <c r="AM442">
        <v>1</v>
      </c>
      <c r="AN442">
        <v>28</v>
      </c>
      <c r="AO442" t="s">
        <v>1113</v>
      </c>
      <c r="AP442">
        <v>0.74358974358974295</v>
      </c>
      <c r="AQ442" t="s">
        <v>144</v>
      </c>
      <c r="AR442">
        <v>5.1282051282051197E-2</v>
      </c>
      <c r="AS442" t="s">
        <v>51</v>
      </c>
      <c r="AT442">
        <v>0.97435897435897401</v>
      </c>
      <c r="AU442">
        <v>673</v>
      </c>
      <c r="AV442">
        <v>691</v>
      </c>
      <c r="AW442">
        <v>34440</v>
      </c>
    </row>
    <row r="443" spans="1:49" hidden="1" x14ac:dyDescent="0.3">
      <c r="A443" s="8">
        <f t="shared" si="13"/>
        <v>160923</v>
      </c>
      <c r="B443" s="8">
        <f t="shared" si="14"/>
        <v>442</v>
      </c>
      <c r="C443" s="8">
        <f>IF(LEFT(E443,12)="National Tec",MAX($C$2:C442)+1,0)</f>
        <v>0</v>
      </c>
      <c r="D443" t="s">
        <v>613</v>
      </c>
      <c r="E443" t="s">
        <v>117</v>
      </c>
      <c r="F443" t="s">
        <v>48</v>
      </c>
      <c r="G443">
        <v>175</v>
      </c>
      <c r="H443">
        <v>1985</v>
      </c>
      <c r="I443">
        <v>2020</v>
      </c>
      <c r="J443" s="5">
        <v>160923</v>
      </c>
      <c r="K443" s="5">
        <v>2419</v>
      </c>
      <c r="L443" s="5">
        <v>30</v>
      </c>
      <c r="M443" s="5">
        <v>11.7511904761904</v>
      </c>
      <c r="N443" s="5">
        <v>8</v>
      </c>
      <c r="O443" s="5">
        <v>32</v>
      </c>
      <c r="P443" s="5">
        <v>44</v>
      </c>
      <c r="Q443" s="5">
        <v>827</v>
      </c>
      <c r="R443" s="5">
        <v>134</v>
      </c>
      <c r="S443" s="5">
        <v>1907</v>
      </c>
      <c r="T443" s="5">
        <v>3.2301107874144401</v>
      </c>
      <c r="U443" s="6">
        <v>1618</v>
      </c>
      <c r="V443" s="6">
        <v>1.49505562422744</v>
      </c>
      <c r="W443" s="6">
        <v>146</v>
      </c>
      <c r="X443" s="7">
        <v>0.19040000000000001</v>
      </c>
      <c r="Y443" s="8">
        <v>153237</v>
      </c>
      <c r="Z443" s="8">
        <v>2988</v>
      </c>
      <c r="AA443" s="8">
        <v>32</v>
      </c>
      <c r="AB443" s="8">
        <v>12.8178571428571</v>
      </c>
      <c r="AC443" s="8">
        <v>8</v>
      </c>
      <c r="AD443" s="8">
        <v>41</v>
      </c>
      <c r="AE443" s="8">
        <v>44</v>
      </c>
      <c r="AF443" s="8">
        <v>992</v>
      </c>
      <c r="AG443" s="8">
        <v>134</v>
      </c>
      <c r="AH443" s="8">
        <v>2316</v>
      </c>
      <c r="AI443" s="8">
        <v>3.31156635402608</v>
      </c>
      <c r="AJ443" s="6">
        <v>1843</v>
      </c>
      <c r="AK443" s="6">
        <v>1.6212696690179</v>
      </c>
      <c r="AL443" s="6">
        <v>152</v>
      </c>
      <c r="AM443">
        <v>1</v>
      </c>
      <c r="AN443">
        <v>30</v>
      </c>
      <c r="AO443" t="s">
        <v>227</v>
      </c>
      <c r="AP443">
        <v>0.48447204968944102</v>
      </c>
      <c r="AQ443" t="s">
        <v>197</v>
      </c>
      <c r="AR443">
        <v>0.31677018633540299</v>
      </c>
      <c r="AS443" t="s">
        <v>191</v>
      </c>
      <c r="AT443">
        <v>0.49068322981366402</v>
      </c>
      <c r="AU443">
        <v>2163</v>
      </c>
      <c r="AV443">
        <v>2253</v>
      </c>
      <c r="AW443">
        <v>113961</v>
      </c>
    </row>
    <row r="444" spans="1:49" hidden="1" x14ac:dyDescent="0.3">
      <c r="A444" s="8">
        <f t="shared" si="13"/>
        <v>161784</v>
      </c>
      <c r="B444" s="8">
        <f t="shared" si="14"/>
        <v>443</v>
      </c>
      <c r="C444" s="8">
        <f>IF(LEFT(E444,12)="National Tec",MAX($C$2:C443)+1,0)</f>
        <v>0</v>
      </c>
      <c r="D444" t="s">
        <v>1114</v>
      </c>
      <c r="E444" t="s">
        <v>288</v>
      </c>
      <c r="F444" t="s">
        <v>48</v>
      </c>
      <c r="G444">
        <v>46</v>
      </c>
      <c r="H444">
        <v>1996</v>
      </c>
      <c r="I444">
        <v>2018</v>
      </c>
      <c r="J444" s="5">
        <v>161784</v>
      </c>
      <c r="K444" s="5">
        <v>1085</v>
      </c>
      <c r="L444" s="5">
        <v>21</v>
      </c>
      <c r="M444" s="5">
        <v>12.5</v>
      </c>
      <c r="N444" s="5">
        <v>4</v>
      </c>
      <c r="O444" s="5">
        <v>201</v>
      </c>
      <c r="P444" s="5">
        <v>40</v>
      </c>
      <c r="Q444" s="5">
        <v>959</v>
      </c>
      <c r="R444" s="5">
        <v>41</v>
      </c>
      <c r="S444" s="5">
        <v>985</v>
      </c>
      <c r="T444" s="5">
        <v>3.2278866001809901</v>
      </c>
      <c r="U444" s="6">
        <v>604</v>
      </c>
      <c r="V444" s="6">
        <v>1.79635761589403</v>
      </c>
      <c r="W444" s="6">
        <v>42</v>
      </c>
      <c r="X444" s="7">
        <v>0.15429999999999999</v>
      </c>
      <c r="Y444" s="8">
        <v>163951</v>
      </c>
      <c r="Z444" s="8">
        <v>1283</v>
      </c>
      <c r="AA444" s="8">
        <v>22</v>
      </c>
      <c r="AB444" s="8">
        <v>13</v>
      </c>
      <c r="AC444" s="8">
        <v>4</v>
      </c>
      <c r="AD444" s="8">
        <v>226</v>
      </c>
      <c r="AE444" s="8">
        <v>40</v>
      </c>
      <c r="AF444" s="8">
        <v>1148</v>
      </c>
      <c r="AG444" s="8">
        <v>41</v>
      </c>
      <c r="AH444" s="8">
        <v>1174</v>
      </c>
      <c r="AI444" s="8">
        <v>3.2820827223919302</v>
      </c>
      <c r="AJ444" s="6">
        <v>646</v>
      </c>
      <c r="AK444" s="6">
        <v>1.9860681114551</v>
      </c>
      <c r="AL444" s="6">
        <v>43</v>
      </c>
      <c r="AM444">
        <v>0</v>
      </c>
      <c r="AN444">
        <v>15</v>
      </c>
      <c r="AO444" t="s">
        <v>126</v>
      </c>
      <c r="AP444">
        <v>0.512820512820512</v>
      </c>
      <c r="AQ444" t="s">
        <v>470</v>
      </c>
      <c r="AR444">
        <v>0.30769230769230699</v>
      </c>
      <c r="AS444" t="s">
        <v>128</v>
      </c>
      <c r="AT444">
        <v>0.92307692307692302</v>
      </c>
      <c r="AU444">
        <v>219</v>
      </c>
      <c r="AV444">
        <v>232</v>
      </c>
      <c r="AW444">
        <v>21274</v>
      </c>
    </row>
    <row r="445" spans="1:49" hidden="1" x14ac:dyDescent="0.3">
      <c r="A445" s="8">
        <f t="shared" si="13"/>
        <v>162242</v>
      </c>
      <c r="B445" s="8">
        <f t="shared" si="14"/>
        <v>444</v>
      </c>
      <c r="C445" s="8">
        <f>IF(LEFT(E445,12)="National Tec",MAX($C$2:C444)+1,0)</f>
        <v>0</v>
      </c>
      <c r="D445" t="s">
        <v>268</v>
      </c>
      <c r="E445" t="s">
        <v>90</v>
      </c>
      <c r="F445" t="s">
        <v>48</v>
      </c>
      <c r="G445">
        <v>64</v>
      </c>
      <c r="H445">
        <v>2004</v>
      </c>
      <c r="I445">
        <v>2020</v>
      </c>
      <c r="J445" s="5">
        <v>162242</v>
      </c>
      <c r="K445" s="5">
        <v>1214</v>
      </c>
      <c r="L445" s="5">
        <v>16</v>
      </c>
      <c r="M445" s="5">
        <v>10.1166666666666</v>
      </c>
      <c r="N445" s="5">
        <v>3</v>
      </c>
      <c r="O445" s="5">
        <v>409</v>
      </c>
      <c r="P445" s="5">
        <v>41</v>
      </c>
      <c r="Q445" s="5">
        <v>1049</v>
      </c>
      <c r="R445" s="5">
        <v>54</v>
      </c>
      <c r="S445" s="5">
        <v>1122</v>
      </c>
      <c r="T445" s="5">
        <v>3.22669543489044</v>
      </c>
      <c r="U445" s="6">
        <v>1129</v>
      </c>
      <c r="V445" s="6">
        <v>1.0752878653675799</v>
      </c>
      <c r="W445" s="6">
        <v>55</v>
      </c>
      <c r="X445" s="7">
        <v>0.1469</v>
      </c>
      <c r="Y445" s="8">
        <v>151459</v>
      </c>
      <c r="Z445" s="8">
        <v>1423</v>
      </c>
      <c r="AA445" s="8">
        <v>19</v>
      </c>
      <c r="AB445" s="8">
        <v>12.3666666666666</v>
      </c>
      <c r="AC445" s="8">
        <v>3</v>
      </c>
      <c r="AD445" s="8">
        <v>422</v>
      </c>
      <c r="AE445" s="8">
        <v>41</v>
      </c>
      <c r="AF445" s="8">
        <v>1164</v>
      </c>
      <c r="AG445" s="8">
        <v>54</v>
      </c>
      <c r="AH445" s="8">
        <v>1286</v>
      </c>
      <c r="AI445" s="8">
        <v>3.3164208679488998</v>
      </c>
      <c r="AJ445" s="6">
        <v>1210</v>
      </c>
      <c r="AK445" s="6">
        <v>1.1760330578512299</v>
      </c>
      <c r="AL445" s="6">
        <v>58</v>
      </c>
      <c r="AM445">
        <v>0</v>
      </c>
      <c r="AN445">
        <v>18</v>
      </c>
      <c r="AO445" t="s">
        <v>269</v>
      </c>
      <c r="AP445">
        <v>0.58730158730158699</v>
      </c>
      <c r="AQ445" t="s">
        <v>270</v>
      </c>
      <c r="AR445">
        <v>0.14285714285714199</v>
      </c>
      <c r="AS445" t="s">
        <v>271</v>
      </c>
      <c r="AT445">
        <v>0.66666666666666596</v>
      </c>
      <c r="AU445">
        <v>764</v>
      </c>
      <c r="AV445">
        <v>866</v>
      </c>
      <c r="AW445">
        <v>58316</v>
      </c>
    </row>
    <row r="446" spans="1:49" x14ac:dyDescent="0.3">
      <c r="A446" s="8">
        <f t="shared" si="13"/>
        <v>162623</v>
      </c>
      <c r="B446" s="8">
        <f t="shared" si="14"/>
        <v>445</v>
      </c>
      <c r="C446" s="8">
        <f>IF(LEFT(E446,12)="National Tec",MAX($C$2:C445)+1,0)</f>
        <v>51</v>
      </c>
      <c r="D446" t="s">
        <v>821</v>
      </c>
      <c r="E446" t="s">
        <v>53</v>
      </c>
      <c r="F446" t="s">
        <v>48</v>
      </c>
      <c r="G446">
        <v>145</v>
      </c>
      <c r="H446">
        <v>1982</v>
      </c>
      <c r="I446">
        <v>2020</v>
      </c>
      <c r="J446" s="5">
        <v>162623</v>
      </c>
      <c r="K446" s="5">
        <v>2310</v>
      </c>
      <c r="L446" s="5">
        <v>25</v>
      </c>
      <c r="M446" s="5">
        <v>13.35</v>
      </c>
      <c r="N446" s="5">
        <v>3</v>
      </c>
      <c r="O446" s="5">
        <v>88</v>
      </c>
      <c r="P446" s="5">
        <v>22</v>
      </c>
      <c r="Q446" s="5">
        <v>289</v>
      </c>
      <c r="R446" s="5">
        <v>120</v>
      </c>
      <c r="S446" s="5">
        <v>2119</v>
      </c>
      <c r="T446" s="5">
        <v>3.2255834208719998</v>
      </c>
      <c r="U446" s="6">
        <v>2128</v>
      </c>
      <c r="V446" s="6">
        <v>1.0855263157894699</v>
      </c>
      <c r="W446" s="6">
        <v>117</v>
      </c>
      <c r="X446" s="7">
        <v>8.1900000000000001E-2</v>
      </c>
      <c r="Y446" s="8">
        <v>182598</v>
      </c>
      <c r="Z446" s="8">
        <v>2516</v>
      </c>
      <c r="AA446" s="8">
        <v>25</v>
      </c>
      <c r="AB446" s="8">
        <v>13.883333333333301</v>
      </c>
      <c r="AC446" s="8">
        <v>3</v>
      </c>
      <c r="AD446" s="8">
        <v>90</v>
      </c>
      <c r="AE446" s="8">
        <v>22</v>
      </c>
      <c r="AF446" s="8">
        <v>295</v>
      </c>
      <c r="AG446" s="8">
        <v>120</v>
      </c>
      <c r="AH446" s="8">
        <v>2279</v>
      </c>
      <c r="AI446" s="8">
        <v>3.2355068991416198</v>
      </c>
      <c r="AJ446" s="6">
        <v>2237</v>
      </c>
      <c r="AK446" s="6">
        <v>1.12472060795708</v>
      </c>
      <c r="AL446" s="6">
        <v>124</v>
      </c>
      <c r="AM446">
        <v>0</v>
      </c>
      <c r="AN446">
        <v>54</v>
      </c>
      <c r="AO446" t="s">
        <v>55</v>
      </c>
      <c r="AP446">
        <v>0.80412371134020599</v>
      </c>
      <c r="AQ446" t="s">
        <v>127</v>
      </c>
      <c r="AR446">
        <v>5.1546391752577303E-2</v>
      </c>
      <c r="AS446" t="s">
        <v>69</v>
      </c>
      <c r="AT446">
        <v>0.85567010309278302</v>
      </c>
      <c r="AU446">
        <v>555</v>
      </c>
      <c r="AV446">
        <v>462</v>
      </c>
      <c r="AW446">
        <v>87611</v>
      </c>
    </row>
    <row r="447" spans="1:49" hidden="1" x14ac:dyDescent="0.3">
      <c r="A447" s="8">
        <f t="shared" si="13"/>
        <v>162732</v>
      </c>
      <c r="B447" s="8">
        <f t="shared" si="14"/>
        <v>446</v>
      </c>
      <c r="C447" s="8">
        <f>IF(LEFT(E447,12)="National Tec",MAX($C$2:C446)+1,0)</f>
        <v>0</v>
      </c>
      <c r="D447" t="s">
        <v>1115</v>
      </c>
      <c r="E447" t="s">
        <v>117</v>
      </c>
      <c r="F447" t="s">
        <v>48</v>
      </c>
      <c r="G447">
        <v>71</v>
      </c>
      <c r="H447">
        <v>1994</v>
      </c>
      <c r="I447">
        <v>2020</v>
      </c>
      <c r="J447" s="5">
        <v>162732</v>
      </c>
      <c r="K447" s="5">
        <v>1341</v>
      </c>
      <c r="L447" s="5">
        <v>21</v>
      </c>
      <c r="M447" s="5">
        <v>11.842857142857101</v>
      </c>
      <c r="N447" s="5">
        <v>7</v>
      </c>
      <c r="O447" s="5">
        <v>257</v>
      </c>
      <c r="P447" s="5">
        <v>25</v>
      </c>
      <c r="Q447" s="5">
        <v>671</v>
      </c>
      <c r="R447" s="5">
        <v>47</v>
      </c>
      <c r="S447" s="5">
        <v>986</v>
      </c>
      <c r="T447" s="5">
        <v>3.2252637003980298</v>
      </c>
      <c r="U447" s="6">
        <v>1038</v>
      </c>
      <c r="V447" s="6">
        <v>1.2919075144508601</v>
      </c>
      <c r="W447" s="6">
        <v>58</v>
      </c>
      <c r="X447" s="7">
        <v>0.17829999999999999</v>
      </c>
      <c r="Y447" s="8">
        <v>159733</v>
      </c>
      <c r="Z447" s="8">
        <v>1632</v>
      </c>
      <c r="AA447" s="8">
        <v>24</v>
      </c>
      <c r="AB447" s="8">
        <v>12.5428571428571</v>
      </c>
      <c r="AC447" s="8">
        <v>7</v>
      </c>
      <c r="AD447" s="8">
        <v>287</v>
      </c>
      <c r="AE447" s="8">
        <v>25</v>
      </c>
      <c r="AF447" s="8">
        <v>773</v>
      </c>
      <c r="AG447" s="8">
        <v>47</v>
      </c>
      <c r="AH447" s="8">
        <v>1136</v>
      </c>
      <c r="AI447" s="8">
        <v>3.2935720899448699</v>
      </c>
      <c r="AJ447" s="6">
        <v>1180</v>
      </c>
      <c r="AK447" s="6">
        <v>1.38305084745762</v>
      </c>
      <c r="AL447" s="6">
        <v>60</v>
      </c>
      <c r="AM447">
        <v>0</v>
      </c>
      <c r="AN447">
        <v>26</v>
      </c>
      <c r="AO447" t="s">
        <v>449</v>
      </c>
      <c r="AP447">
        <v>0.75</v>
      </c>
      <c r="AQ447" t="s">
        <v>269</v>
      </c>
      <c r="AR447">
        <v>0.116666666666666</v>
      </c>
      <c r="AS447" t="s">
        <v>51</v>
      </c>
      <c r="AT447">
        <v>0.76666666666666605</v>
      </c>
      <c r="AU447">
        <v>447</v>
      </c>
      <c r="AV447">
        <v>467</v>
      </c>
      <c r="AW447">
        <v>22602</v>
      </c>
    </row>
    <row r="448" spans="1:49" hidden="1" x14ac:dyDescent="0.3">
      <c r="A448" s="8">
        <f t="shared" si="13"/>
        <v>163821</v>
      </c>
      <c r="B448" s="8">
        <f t="shared" si="14"/>
        <v>447</v>
      </c>
      <c r="C448" s="8">
        <f>IF(LEFT(E448,12)="National Tec",MAX($C$2:C447)+1,0)</f>
        <v>0</v>
      </c>
      <c r="D448" t="s">
        <v>822</v>
      </c>
      <c r="E448" t="s">
        <v>122</v>
      </c>
      <c r="F448" t="s">
        <v>48</v>
      </c>
      <c r="G448">
        <v>120</v>
      </c>
      <c r="H448">
        <v>1993</v>
      </c>
      <c r="I448">
        <v>2020</v>
      </c>
      <c r="J448" s="5">
        <v>163821</v>
      </c>
      <c r="K448" s="5">
        <v>1909</v>
      </c>
      <c r="L448" s="5">
        <v>22</v>
      </c>
      <c r="M448" s="5">
        <v>13.697161172161101</v>
      </c>
      <c r="N448" s="5">
        <v>15</v>
      </c>
      <c r="O448" s="5">
        <v>127</v>
      </c>
      <c r="P448" s="5">
        <v>51</v>
      </c>
      <c r="Q448" s="5">
        <v>618</v>
      </c>
      <c r="R448" s="5">
        <v>68</v>
      </c>
      <c r="S448" s="5">
        <v>964</v>
      </c>
      <c r="T448" s="5">
        <v>3.22238965846593</v>
      </c>
      <c r="U448" s="6">
        <v>1691</v>
      </c>
      <c r="V448" s="6">
        <v>1.12891780011827</v>
      </c>
      <c r="W448" s="6">
        <v>105</v>
      </c>
      <c r="X448" s="7">
        <v>0.1908</v>
      </c>
      <c r="Y448" s="8">
        <v>159115</v>
      </c>
      <c r="Z448" s="8">
        <v>2359</v>
      </c>
      <c r="AA448" s="8">
        <v>26</v>
      </c>
      <c r="AB448" s="8">
        <v>14.0912087912087</v>
      </c>
      <c r="AC448" s="8">
        <v>15</v>
      </c>
      <c r="AD448" s="8">
        <v>141</v>
      </c>
      <c r="AE448" s="8">
        <v>51</v>
      </c>
      <c r="AF448" s="8">
        <v>697</v>
      </c>
      <c r="AG448" s="8">
        <v>68</v>
      </c>
      <c r="AH448" s="8">
        <v>1194</v>
      </c>
      <c r="AI448" s="8">
        <v>3.2952237172239802</v>
      </c>
      <c r="AJ448" s="6">
        <v>1957</v>
      </c>
      <c r="AK448" s="6">
        <v>1.2054164537557399</v>
      </c>
      <c r="AL448" s="6">
        <v>109</v>
      </c>
      <c r="AM448">
        <v>0</v>
      </c>
      <c r="AN448">
        <v>9</v>
      </c>
      <c r="AO448" t="s">
        <v>64</v>
      </c>
      <c r="AP448">
        <v>0.38260869565217298</v>
      </c>
      <c r="AQ448" t="s">
        <v>83</v>
      </c>
      <c r="AR448">
        <v>0.23478260869565201</v>
      </c>
      <c r="AS448" t="s">
        <v>65</v>
      </c>
      <c r="AT448">
        <v>0.69565217391304301</v>
      </c>
      <c r="AU448">
        <v>1222</v>
      </c>
      <c r="AV448">
        <v>1142</v>
      </c>
      <c r="AW448">
        <v>57598</v>
      </c>
    </row>
    <row r="449" spans="1:49" hidden="1" x14ac:dyDescent="0.3">
      <c r="A449" s="8">
        <f t="shared" si="13"/>
        <v>163874</v>
      </c>
      <c r="B449" s="8">
        <f t="shared" si="14"/>
        <v>448</v>
      </c>
      <c r="C449" s="8">
        <f>IF(LEFT(E449,12)="National Tec",MAX($C$2:C448)+1,0)</f>
        <v>0</v>
      </c>
      <c r="D449" t="s">
        <v>642</v>
      </c>
      <c r="E449" t="s">
        <v>643</v>
      </c>
      <c r="F449" t="s">
        <v>48</v>
      </c>
      <c r="G449">
        <v>22</v>
      </c>
      <c r="H449">
        <v>1989</v>
      </c>
      <c r="I449">
        <v>2004</v>
      </c>
      <c r="J449" s="5">
        <v>163874</v>
      </c>
      <c r="K449" s="5">
        <v>1526</v>
      </c>
      <c r="L449" s="5">
        <v>15</v>
      </c>
      <c r="M449" s="5">
        <v>6.42777777777777</v>
      </c>
      <c r="N449" s="5">
        <v>2</v>
      </c>
      <c r="O449" s="5">
        <v>804</v>
      </c>
      <c r="P449" s="5">
        <v>8</v>
      </c>
      <c r="Q449" s="5">
        <v>1004</v>
      </c>
      <c r="R449" s="5">
        <v>20</v>
      </c>
      <c r="S449" s="5">
        <v>1453</v>
      </c>
      <c r="T449" s="5">
        <v>3.2222487555496802</v>
      </c>
      <c r="U449" s="6">
        <v>1327</v>
      </c>
      <c r="V449" s="6">
        <v>1.14996232102486</v>
      </c>
      <c r="W449" s="6">
        <v>21</v>
      </c>
      <c r="X449" s="7">
        <v>8.1799999999999998E-2</v>
      </c>
      <c r="Y449" s="8">
        <v>173981</v>
      </c>
      <c r="Z449" s="8">
        <v>1662</v>
      </c>
      <c r="AA449" s="8">
        <v>18</v>
      </c>
      <c r="AB449" s="8">
        <v>6.42777777777777</v>
      </c>
      <c r="AC449" s="8">
        <v>2</v>
      </c>
      <c r="AD449" s="8">
        <v>804</v>
      </c>
      <c r="AE449" s="8">
        <v>8</v>
      </c>
      <c r="AF449" s="8">
        <v>1035</v>
      </c>
      <c r="AG449" s="8">
        <v>20</v>
      </c>
      <c r="AH449" s="8">
        <v>1571</v>
      </c>
      <c r="AI449" s="8">
        <v>3.2564559968701801</v>
      </c>
      <c r="AJ449" s="6">
        <v>1382</v>
      </c>
      <c r="AK449" s="6">
        <v>1.2026049204052001</v>
      </c>
      <c r="AL449" s="6">
        <v>21</v>
      </c>
      <c r="AM449">
        <v>0</v>
      </c>
      <c r="AN449">
        <v>6</v>
      </c>
      <c r="AO449" t="s">
        <v>427</v>
      </c>
      <c r="AP449">
        <v>0.58333333333333304</v>
      </c>
      <c r="AQ449" t="s">
        <v>428</v>
      </c>
      <c r="AR449">
        <v>0.33333333333333298</v>
      </c>
      <c r="AS449" t="s">
        <v>429</v>
      </c>
      <c r="AT449">
        <v>0.58333333333333304</v>
      </c>
      <c r="AU449">
        <v>148</v>
      </c>
      <c r="AV449">
        <v>130</v>
      </c>
      <c r="AW449">
        <v>10479</v>
      </c>
    </row>
    <row r="450" spans="1:49" hidden="1" x14ac:dyDescent="0.3">
      <c r="A450" s="8">
        <f t="shared" si="13"/>
        <v>163939</v>
      </c>
      <c r="B450" s="8">
        <f t="shared" si="14"/>
        <v>449</v>
      </c>
      <c r="C450" s="8">
        <f>IF(LEFT(E450,12)="National Tec",MAX($C$2:C449)+1,0)</f>
        <v>0</v>
      </c>
      <c r="D450" t="s">
        <v>396</v>
      </c>
      <c r="E450" t="s">
        <v>47</v>
      </c>
      <c r="F450" t="s">
        <v>48</v>
      </c>
      <c r="G450">
        <v>163</v>
      </c>
      <c r="H450">
        <v>1991</v>
      </c>
      <c r="I450">
        <v>2020</v>
      </c>
      <c r="J450" s="5">
        <v>163939</v>
      </c>
      <c r="K450" s="5">
        <v>3101</v>
      </c>
      <c r="L450" s="5">
        <v>35</v>
      </c>
      <c r="M450" s="5">
        <v>11.363199708787899</v>
      </c>
      <c r="N450" s="5">
        <v>1</v>
      </c>
      <c r="O450" s="5">
        <v>55</v>
      </c>
      <c r="P450" s="5">
        <v>30</v>
      </c>
      <c r="Q450" s="5">
        <v>690</v>
      </c>
      <c r="R450" s="5">
        <v>37</v>
      </c>
      <c r="S450" s="5">
        <v>738</v>
      </c>
      <c r="T450" s="5">
        <v>3.2220760798550998</v>
      </c>
      <c r="U450" s="6">
        <v>2716</v>
      </c>
      <c r="V450" s="6">
        <v>1.14175257731958</v>
      </c>
      <c r="W450" s="6">
        <v>136</v>
      </c>
      <c r="X450" s="7">
        <v>0.25209999999999999</v>
      </c>
      <c r="Y450" s="8">
        <v>147810</v>
      </c>
      <c r="Z450" s="8">
        <v>4146</v>
      </c>
      <c r="AA450" s="8">
        <v>39</v>
      </c>
      <c r="AB450" s="8">
        <v>13.264823085411299</v>
      </c>
      <c r="AC450" s="8">
        <v>1</v>
      </c>
      <c r="AD450" s="8">
        <v>60</v>
      </c>
      <c r="AE450" s="8">
        <v>30</v>
      </c>
      <c r="AF450" s="8">
        <v>882</v>
      </c>
      <c r="AG450" s="8">
        <v>37</v>
      </c>
      <c r="AH450" s="8">
        <v>944</v>
      </c>
      <c r="AI450" s="8">
        <v>3.3266950301557099</v>
      </c>
      <c r="AJ450" s="6">
        <v>3218</v>
      </c>
      <c r="AK450" s="6">
        <v>1.28837787445618</v>
      </c>
      <c r="AL450" s="6">
        <v>147</v>
      </c>
      <c r="AM450">
        <v>1</v>
      </c>
      <c r="AN450">
        <v>58</v>
      </c>
      <c r="AO450" t="s">
        <v>100</v>
      </c>
      <c r="AP450">
        <v>0.31205673758865199</v>
      </c>
      <c r="AQ450" t="s">
        <v>73</v>
      </c>
      <c r="AR450">
        <v>0.170212765957446</v>
      </c>
      <c r="AS450" t="s">
        <v>85</v>
      </c>
      <c r="AT450">
        <v>0.46808510638297801</v>
      </c>
      <c r="AU450">
        <v>4222</v>
      </c>
      <c r="AV450">
        <v>4386</v>
      </c>
      <c r="AW450">
        <v>224856</v>
      </c>
    </row>
    <row r="451" spans="1:49" hidden="1" x14ac:dyDescent="0.3">
      <c r="A451" s="8">
        <f t="shared" si="13"/>
        <v>164104</v>
      </c>
      <c r="B451" s="8">
        <f t="shared" si="14"/>
        <v>450</v>
      </c>
      <c r="C451" s="8">
        <f>IF(LEFT(E451,12)="National Tec",MAX($C$2:C450)+1,0)</f>
        <v>0</v>
      </c>
      <c r="D451" t="s">
        <v>1116</v>
      </c>
      <c r="E451" t="s">
        <v>223</v>
      </c>
      <c r="F451" t="s">
        <v>48</v>
      </c>
      <c r="G451">
        <v>99</v>
      </c>
      <c r="H451">
        <v>1988</v>
      </c>
      <c r="I451">
        <v>2020</v>
      </c>
      <c r="J451" s="5">
        <v>164104</v>
      </c>
      <c r="K451" s="5">
        <v>1622</v>
      </c>
      <c r="L451" s="5">
        <v>23</v>
      </c>
      <c r="M451" s="5">
        <v>11.097619047619</v>
      </c>
      <c r="N451" s="5">
        <v>3</v>
      </c>
      <c r="O451" s="5">
        <v>102</v>
      </c>
      <c r="P451" s="5">
        <v>38</v>
      </c>
      <c r="Q451" s="5">
        <v>972</v>
      </c>
      <c r="R451" s="5">
        <v>78</v>
      </c>
      <c r="S451" s="5">
        <v>1341</v>
      </c>
      <c r="T451" s="5">
        <v>3.2216383510928002</v>
      </c>
      <c r="U451" s="6">
        <v>1188</v>
      </c>
      <c r="V451" s="6">
        <v>1.3653198653198599</v>
      </c>
      <c r="W451" s="6">
        <v>91</v>
      </c>
      <c r="X451" s="7">
        <v>0.17910000000000001</v>
      </c>
      <c r="Y451" s="8">
        <v>152847</v>
      </c>
      <c r="Z451" s="8">
        <v>1976</v>
      </c>
      <c r="AA451" s="8">
        <v>25</v>
      </c>
      <c r="AB451" s="8">
        <v>12.4738095238095</v>
      </c>
      <c r="AC451" s="8">
        <v>3</v>
      </c>
      <c r="AD451" s="8">
        <v>136</v>
      </c>
      <c r="AE451" s="8">
        <v>38</v>
      </c>
      <c r="AF451" s="8">
        <v>1129</v>
      </c>
      <c r="AG451" s="8">
        <v>78</v>
      </c>
      <c r="AH451" s="8">
        <v>1629</v>
      </c>
      <c r="AI451" s="8">
        <v>3.3126118201272901</v>
      </c>
      <c r="AJ451" s="6">
        <v>1312</v>
      </c>
      <c r="AK451" s="6">
        <v>1.5060975609756</v>
      </c>
      <c r="AL451" s="6">
        <v>94</v>
      </c>
      <c r="AM451">
        <v>0</v>
      </c>
      <c r="AN451">
        <v>16</v>
      </c>
      <c r="AO451" t="s">
        <v>761</v>
      </c>
      <c r="AP451">
        <v>0.61016949152542299</v>
      </c>
      <c r="AQ451" t="s">
        <v>787</v>
      </c>
      <c r="AR451">
        <v>0.11864406779661001</v>
      </c>
      <c r="AS451" t="s">
        <v>97</v>
      </c>
      <c r="AT451">
        <v>0.74576271186440601</v>
      </c>
      <c r="AU451">
        <v>484</v>
      </c>
      <c r="AV451">
        <v>514</v>
      </c>
      <c r="AW451">
        <v>48043</v>
      </c>
    </row>
    <row r="452" spans="1:49" x14ac:dyDescent="0.3">
      <c r="A452" s="8">
        <f t="shared" ref="A452:A515" si="15">J452</f>
        <v>164296</v>
      </c>
      <c r="B452" s="8">
        <f t="shared" ref="B452:B515" si="16">B451+1</f>
        <v>451</v>
      </c>
      <c r="C452" s="8">
        <f>IF(LEFT(E452,12)="National Tec",MAX($C$2:C451)+1,0)</f>
        <v>52</v>
      </c>
      <c r="D452" t="s">
        <v>970</v>
      </c>
      <c r="E452" t="s">
        <v>53</v>
      </c>
      <c r="F452" t="s">
        <v>48</v>
      </c>
      <c r="G452">
        <v>90</v>
      </c>
      <c r="H452">
        <v>1995</v>
      </c>
      <c r="I452">
        <v>2020</v>
      </c>
      <c r="J452" s="5">
        <v>164296</v>
      </c>
      <c r="K452" s="5">
        <v>2540</v>
      </c>
      <c r="L452" s="5">
        <v>24</v>
      </c>
      <c r="M452" s="5">
        <v>10.9428571428571</v>
      </c>
      <c r="N452" s="5">
        <v>1</v>
      </c>
      <c r="O452" s="5">
        <v>24</v>
      </c>
      <c r="P452" s="5">
        <v>62</v>
      </c>
      <c r="Q452" s="5">
        <v>1813</v>
      </c>
      <c r="R452" s="5">
        <v>67</v>
      </c>
      <c r="S452" s="5">
        <v>1868</v>
      </c>
      <c r="T452" s="5">
        <v>3.2211375014393901</v>
      </c>
      <c r="U452" s="6">
        <v>2149</v>
      </c>
      <c r="V452" s="6">
        <v>1.1819450907398701</v>
      </c>
      <c r="W452" s="6">
        <v>80</v>
      </c>
      <c r="X452" s="7">
        <v>6.3799999999999996E-2</v>
      </c>
      <c r="Y452" s="8">
        <v>171377</v>
      </c>
      <c r="Z452" s="8">
        <v>2713</v>
      </c>
      <c r="AA452" s="8">
        <v>26</v>
      </c>
      <c r="AB452" s="8">
        <v>11.5595238095238</v>
      </c>
      <c r="AC452" s="8">
        <v>1</v>
      </c>
      <c r="AD452" s="8">
        <v>30</v>
      </c>
      <c r="AE452" s="8">
        <v>62</v>
      </c>
      <c r="AF452" s="8">
        <v>1905</v>
      </c>
      <c r="AG452" s="8">
        <v>67</v>
      </c>
      <c r="AH452" s="8">
        <v>1966</v>
      </c>
      <c r="AI452" s="8">
        <v>3.2631322597763499</v>
      </c>
      <c r="AJ452" s="6">
        <v>2234</v>
      </c>
      <c r="AK452" s="6">
        <v>1.2144136078782399</v>
      </c>
      <c r="AL452" s="6">
        <v>84</v>
      </c>
      <c r="AM452">
        <v>0</v>
      </c>
      <c r="AN452">
        <v>74</v>
      </c>
      <c r="AO452" t="s">
        <v>139</v>
      </c>
      <c r="AP452">
        <v>0.372093023255813</v>
      </c>
      <c r="AQ452" t="s">
        <v>96</v>
      </c>
      <c r="AR452">
        <v>0.13953488372093001</v>
      </c>
      <c r="AS452" t="s">
        <v>187</v>
      </c>
      <c r="AT452">
        <v>0.372093023255813</v>
      </c>
      <c r="AU452">
        <v>1078</v>
      </c>
      <c r="AV452">
        <v>1022</v>
      </c>
      <c r="AW452">
        <v>66925</v>
      </c>
    </row>
    <row r="453" spans="1:49" hidden="1" x14ac:dyDescent="0.3">
      <c r="A453" s="8">
        <f t="shared" si="15"/>
        <v>164775</v>
      </c>
      <c r="B453" s="8">
        <f t="shared" si="16"/>
        <v>452</v>
      </c>
      <c r="C453" s="8">
        <f>IF(LEFT(E453,12)="National Tec",MAX($C$2:C452)+1,0)</f>
        <v>0</v>
      </c>
      <c r="D453" t="s">
        <v>265</v>
      </c>
      <c r="E453" t="s">
        <v>71</v>
      </c>
      <c r="F453" t="s">
        <v>48</v>
      </c>
      <c r="G453">
        <v>145</v>
      </c>
      <c r="H453">
        <v>2006</v>
      </c>
      <c r="I453">
        <v>2020</v>
      </c>
      <c r="J453" s="5">
        <v>164775</v>
      </c>
      <c r="K453" s="5">
        <v>1673</v>
      </c>
      <c r="L453" s="5">
        <v>21</v>
      </c>
      <c r="M453" s="5">
        <v>14.5833333333333</v>
      </c>
      <c r="N453" s="5">
        <v>58</v>
      </c>
      <c r="O453" s="5">
        <v>197</v>
      </c>
      <c r="P453" s="5">
        <v>69</v>
      </c>
      <c r="Q453" s="5">
        <v>266</v>
      </c>
      <c r="R453" s="5">
        <v>133</v>
      </c>
      <c r="S453" s="5">
        <v>1499</v>
      </c>
      <c r="T453" s="5">
        <v>3.2198129946127798</v>
      </c>
      <c r="U453" s="6">
        <v>863</v>
      </c>
      <c r="V453" s="6">
        <v>1.93858632676709</v>
      </c>
      <c r="W453" s="6">
        <v>117</v>
      </c>
      <c r="X453" s="7">
        <v>0.3115</v>
      </c>
      <c r="Y453" s="8">
        <v>112173</v>
      </c>
      <c r="Z453" s="8">
        <v>2430</v>
      </c>
      <c r="AA453" s="8">
        <v>25</v>
      </c>
      <c r="AB453" s="8">
        <v>17.6166666666666</v>
      </c>
      <c r="AC453" s="8">
        <v>58</v>
      </c>
      <c r="AD453" s="8">
        <v>372</v>
      </c>
      <c r="AE453" s="8">
        <v>69</v>
      </c>
      <c r="AF453" s="8">
        <v>513</v>
      </c>
      <c r="AG453" s="8">
        <v>133</v>
      </c>
      <c r="AH453" s="8">
        <v>2194</v>
      </c>
      <c r="AI453" s="8">
        <v>3.4403288582929501</v>
      </c>
      <c r="AJ453" s="6">
        <v>1034</v>
      </c>
      <c r="AK453" s="6">
        <v>2.3500967117988298</v>
      </c>
      <c r="AL453" s="6">
        <v>126</v>
      </c>
      <c r="AM453">
        <v>0</v>
      </c>
      <c r="AN453">
        <v>1</v>
      </c>
      <c r="AO453" t="s">
        <v>161</v>
      </c>
      <c r="AP453">
        <v>0.78620689655172404</v>
      </c>
      <c r="AQ453" t="s">
        <v>162</v>
      </c>
      <c r="AR453">
        <v>7.5862068965517199E-2</v>
      </c>
      <c r="AS453" t="s">
        <v>85</v>
      </c>
      <c r="AT453">
        <v>0.92413793103448205</v>
      </c>
      <c r="AU453">
        <v>2094</v>
      </c>
      <c r="AV453">
        <v>2664</v>
      </c>
      <c r="AW453">
        <v>110499</v>
      </c>
    </row>
    <row r="454" spans="1:49" hidden="1" x14ac:dyDescent="0.3">
      <c r="A454" s="8">
        <f t="shared" si="15"/>
        <v>165935</v>
      </c>
      <c r="B454" s="8">
        <f t="shared" si="16"/>
        <v>453</v>
      </c>
      <c r="C454" s="8">
        <f>IF(LEFT(E454,12)="National Tec",MAX($C$2:C453)+1,0)</f>
        <v>0</v>
      </c>
      <c r="D454" t="s">
        <v>565</v>
      </c>
      <c r="E454" t="s">
        <v>71</v>
      </c>
      <c r="F454" t="s">
        <v>48</v>
      </c>
      <c r="G454">
        <v>193</v>
      </c>
      <c r="H454">
        <v>1980</v>
      </c>
      <c r="I454">
        <v>2020</v>
      </c>
      <c r="J454" s="5">
        <v>165935</v>
      </c>
      <c r="K454" s="5">
        <v>4142</v>
      </c>
      <c r="L454" s="5">
        <v>31</v>
      </c>
      <c r="M454" s="5">
        <v>17.504401154401101</v>
      </c>
      <c r="N454" s="5">
        <v>0</v>
      </c>
      <c r="O454" s="5">
        <v>0</v>
      </c>
      <c r="P454" s="5">
        <v>119</v>
      </c>
      <c r="Q454" s="5">
        <v>3107</v>
      </c>
      <c r="R454" s="5">
        <v>144</v>
      </c>
      <c r="S454" s="5">
        <v>3255</v>
      </c>
      <c r="T454" s="5">
        <v>3.2165900700894499</v>
      </c>
      <c r="U454" s="6">
        <v>2968</v>
      </c>
      <c r="V454" s="6">
        <v>1.3955525606468999</v>
      </c>
      <c r="W454" s="6">
        <v>166</v>
      </c>
      <c r="X454" s="7">
        <v>0.19209999999999999</v>
      </c>
      <c r="Y454" s="8">
        <v>159694</v>
      </c>
      <c r="Z454" s="8">
        <v>5127</v>
      </c>
      <c r="AA454" s="8">
        <v>35</v>
      </c>
      <c r="AB454" s="8">
        <v>19.622258297258199</v>
      </c>
      <c r="AC454" s="8">
        <v>0</v>
      </c>
      <c r="AD454" s="8">
        <v>0</v>
      </c>
      <c r="AE454" s="8">
        <v>119</v>
      </c>
      <c r="AF454" s="8">
        <v>3743</v>
      </c>
      <c r="AG454" s="8">
        <v>144</v>
      </c>
      <c r="AH454" s="8">
        <v>3986</v>
      </c>
      <c r="AI454" s="8">
        <v>3.2936589299079801</v>
      </c>
      <c r="AJ454" s="6">
        <v>3206</v>
      </c>
      <c r="AK454" s="6">
        <v>1.5991890205863999</v>
      </c>
      <c r="AL454" s="6">
        <v>176</v>
      </c>
      <c r="AM454">
        <v>1</v>
      </c>
      <c r="AN454">
        <v>37</v>
      </c>
      <c r="AO454" t="s">
        <v>84</v>
      </c>
      <c r="AP454">
        <v>0.50819672131147497</v>
      </c>
      <c r="AQ454" t="s">
        <v>83</v>
      </c>
      <c r="AR454">
        <v>0.29508196721311403</v>
      </c>
      <c r="AS454" t="s">
        <v>69</v>
      </c>
      <c r="AT454">
        <v>0.54098360655737698</v>
      </c>
      <c r="AU454">
        <v>749</v>
      </c>
      <c r="AV454">
        <v>770</v>
      </c>
      <c r="AW454">
        <v>55697</v>
      </c>
    </row>
    <row r="455" spans="1:49" x14ac:dyDescent="0.3">
      <c r="A455" s="8">
        <f t="shared" si="15"/>
        <v>167547</v>
      </c>
      <c r="B455" s="8">
        <f t="shared" si="16"/>
        <v>454</v>
      </c>
      <c r="C455" s="8">
        <f>IF(LEFT(E455,12)="National Tec",MAX($C$2:C454)+1,0)</f>
        <v>53</v>
      </c>
      <c r="D455" t="s">
        <v>971</v>
      </c>
      <c r="E455" t="s">
        <v>53</v>
      </c>
      <c r="F455" t="s">
        <v>48</v>
      </c>
      <c r="G455">
        <v>36</v>
      </c>
      <c r="H455">
        <v>1982</v>
      </c>
      <c r="I455">
        <v>2019</v>
      </c>
      <c r="J455" s="5">
        <v>167547</v>
      </c>
      <c r="K455" s="5">
        <v>1265</v>
      </c>
      <c r="L455" s="5">
        <v>17</v>
      </c>
      <c r="M455" s="5">
        <v>11.1666666666666</v>
      </c>
      <c r="N455" s="5">
        <v>9</v>
      </c>
      <c r="O455" s="5">
        <v>223</v>
      </c>
      <c r="P455" s="5">
        <v>17</v>
      </c>
      <c r="Q455" s="5">
        <v>987</v>
      </c>
      <c r="R455" s="5">
        <v>35</v>
      </c>
      <c r="S455" s="5">
        <v>1247</v>
      </c>
      <c r="T455" s="5">
        <v>3.2122603925069999</v>
      </c>
      <c r="U455" s="6">
        <v>858</v>
      </c>
      <c r="V455" s="6">
        <v>1.47435897435897</v>
      </c>
      <c r="W455" s="6">
        <v>28</v>
      </c>
      <c r="X455" s="7">
        <v>7.1900000000000006E-2</v>
      </c>
      <c r="Y455" s="8">
        <v>188100</v>
      </c>
      <c r="Z455" s="8">
        <v>1363</v>
      </c>
      <c r="AA455" s="8">
        <v>17</v>
      </c>
      <c r="AB455" s="8">
        <v>11.1666666666666</v>
      </c>
      <c r="AC455" s="8">
        <v>9</v>
      </c>
      <c r="AD455" s="8">
        <v>243</v>
      </c>
      <c r="AE455" s="8">
        <v>17</v>
      </c>
      <c r="AF455" s="8">
        <v>1038</v>
      </c>
      <c r="AG455" s="8">
        <v>35</v>
      </c>
      <c r="AH455" s="8">
        <v>1341</v>
      </c>
      <c r="AI455" s="8">
        <v>3.2224797228820701</v>
      </c>
      <c r="AJ455" s="6">
        <v>888</v>
      </c>
      <c r="AK455" s="6">
        <v>1.5349099099099099</v>
      </c>
      <c r="AL455" s="6">
        <v>30</v>
      </c>
      <c r="AM455">
        <v>0</v>
      </c>
      <c r="AN455">
        <v>4</v>
      </c>
      <c r="AO455" t="s">
        <v>75</v>
      </c>
      <c r="AP455">
        <v>0.81481481481481399</v>
      </c>
      <c r="AQ455" t="s">
        <v>428</v>
      </c>
      <c r="AR455">
        <v>7.4074074074074001E-2</v>
      </c>
      <c r="AS455" t="s">
        <v>69</v>
      </c>
      <c r="AT455">
        <v>0.85185185185185097</v>
      </c>
      <c r="AU455">
        <v>938</v>
      </c>
      <c r="AV455">
        <v>807</v>
      </c>
      <c r="AW455">
        <v>42482</v>
      </c>
    </row>
    <row r="456" spans="1:49" x14ac:dyDescent="0.3">
      <c r="A456" s="8">
        <f t="shared" si="15"/>
        <v>167830</v>
      </c>
      <c r="B456" s="8">
        <f t="shared" si="16"/>
        <v>455</v>
      </c>
      <c r="C456" s="8">
        <f>IF(LEFT(E456,12)="National Tec",MAX($C$2:C455)+1,0)</f>
        <v>54</v>
      </c>
      <c r="D456" t="s">
        <v>310</v>
      </c>
      <c r="E456" t="s">
        <v>53</v>
      </c>
      <c r="F456" t="s">
        <v>48</v>
      </c>
      <c r="G456">
        <v>78</v>
      </c>
      <c r="H456">
        <v>1995</v>
      </c>
      <c r="I456">
        <v>2020</v>
      </c>
      <c r="J456" s="5">
        <v>167830</v>
      </c>
      <c r="K456" s="5">
        <v>2449</v>
      </c>
      <c r="L456" s="5">
        <v>24</v>
      </c>
      <c r="M456" s="5">
        <v>10.9190476190476</v>
      </c>
      <c r="N456" s="5">
        <v>1</v>
      </c>
      <c r="O456" s="5">
        <v>76</v>
      </c>
      <c r="P456" s="5">
        <v>16</v>
      </c>
      <c r="Q456" s="5">
        <v>873</v>
      </c>
      <c r="R456" s="5">
        <v>30</v>
      </c>
      <c r="S456" s="5">
        <v>1135</v>
      </c>
      <c r="T456" s="5">
        <v>3.2115181732755298</v>
      </c>
      <c r="U456" s="6">
        <v>2168</v>
      </c>
      <c r="V456" s="6">
        <v>1.12961254612546</v>
      </c>
      <c r="W456" s="6">
        <v>71</v>
      </c>
      <c r="X456" s="7">
        <v>3.1600000000000003E-2</v>
      </c>
      <c r="Y456" s="8">
        <v>190422</v>
      </c>
      <c r="Z456" s="8">
        <v>2529</v>
      </c>
      <c r="AA456" s="8">
        <v>24</v>
      </c>
      <c r="AB456" s="8">
        <v>11.511904761904701</v>
      </c>
      <c r="AC456" s="8">
        <v>1</v>
      </c>
      <c r="AD456" s="8">
        <v>79</v>
      </c>
      <c r="AE456" s="8">
        <v>16</v>
      </c>
      <c r="AF456" s="8">
        <v>891</v>
      </c>
      <c r="AG456" s="8">
        <v>30</v>
      </c>
      <c r="AH456" s="8">
        <v>1157</v>
      </c>
      <c r="AI456" s="8">
        <v>3.2171212602685602</v>
      </c>
      <c r="AJ456" s="6">
        <v>2226</v>
      </c>
      <c r="AK456" s="6">
        <v>1.13611859838274</v>
      </c>
      <c r="AL456" s="6">
        <v>72</v>
      </c>
      <c r="AM456">
        <v>3</v>
      </c>
      <c r="AN456">
        <v>74</v>
      </c>
      <c r="AO456" t="s">
        <v>80</v>
      </c>
      <c r="AP456">
        <v>0.20547945205479401</v>
      </c>
      <c r="AQ456" t="s">
        <v>261</v>
      </c>
      <c r="AR456">
        <v>0.150684931506849</v>
      </c>
      <c r="AS456" t="s">
        <v>56</v>
      </c>
      <c r="AT456">
        <v>0.34246575342465702</v>
      </c>
      <c r="AU456">
        <v>367</v>
      </c>
      <c r="AV456">
        <v>320</v>
      </c>
      <c r="AW456">
        <v>27014</v>
      </c>
    </row>
    <row r="457" spans="1:49" hidden="1" x14ac:dyDescent="0.3">
      <c r="A457" s="8">
        <f t="shared" si="15"/>
        <v>168217</v>
      </c>
      <c r="B457" s="8">
        <f t="shared" si="16"/>
        <v>456</v>
      </c>
      <c r="C457" s="8">
        <f>IF(LEFT(E457,12)="National Tec",MAX($C$2:C456)+1,0)</f>
        <v>0</v>
      </c>
      <c r="D457" t="s">
        <v>1117</v>
      </c>
      <c r="E457" t="s">
        <v>78</v>
      </c>
      <c r="F457" t="s">
        <v>48</v>
      </c>
      <c r="G457">
        <v>109</v>
      </c>
      <c r="H457">
        <v>1983</v>
      </c>
      <c r="I457">
        <v>2018</v>
      </c>
      <c r="J457" s="5">
        <v>168217</v>
      </c>
      <c r="K457" s="5">
        <v>1770</v>
      </c>
      <c r="L457" s="5">
        <v>17</v>
      </c>
      <c r="M457" s="5">
        <v>11.6666666666666</v>
      </c>
      <c r="N457" s="5">
        <v>8</v>
      </c>
      <c r="O457" s="5">
        <v>101</v>
      </c>
      <c r="P457" s="5">
        <v>20</v>
      </c>
      <c r="Q457" s="5">
        <v>1094</v>
      </c>
      <c r="R457" s="5">
        <v>92</v>
      </c>
      <c r="S457" s="5">
        <v>1607</v>
      </c>
      <c r="T457" s="5">
        <v>3.2104900239066998</v>
      </c>
      <c r="U457" s="6">
        <v>1701</v>
      </c>
      <c r="V457" s="6">
        <v>1.0405643738977</v>
      </c>
      <c r="W457" s="6">
        <v>79</v>
      </c>
      <c r="X457" s="7">
        <v>8.7599999999999997E-2</v>
      </c>
      <c r="Y457" s="8">
        <v>188520</v>
      </c>
      <c r="Z457" s="8">
        <v>1940</v>
      </c>
      <c r="AA457" s="8">
        <v>17</v>
      </c>
      <c r="AB457" s="8">
        <v>11.9166666666666</v>
      </c>
      <c r="AC457" s="8">
        <v>8</v>
      </c>
      <c r="AD457" s="8">
        <v>108</v>
      </c>
      <c r="AE457" s="8">
        <v>20</v>
      </c>
      <c r="AF457" s="8">
        <v>1130</v>
      </c>
      <c r="AG457" s="8">
        <v>92</v>
      </c>
      <c r="AH457" s="8">
        <v>1701</v>
      </c>
      <c r="AI457" s="8">
        <v>3.2215776072895999</v>
      </c>
      <c r="AJ457" s="6">
        <v>1846</v>
      </c>
      <c r="AK457" s="6">
        <v>1.0509209100758301</v>
      </c>
      <c r="AL457" s="6">
        <v>86</v>
      </c>
      <c r="AM457">
        <v>0</v>
      </c>
      <c r="AN457">
        <v>50</v>
      </c>
      <c r="AO457" t="s">
        <v>118</v>
      </c>
      <c r="AP457">
        <v>0.348314606741573</v>
      </c>
      <c r="AQ457" t="s">
        <v>87</v>
      </c>
      <c r="AR457">
        <v>0.29213483146067398</v>
      </c>
      <c r="AS457" t="s">
        <v>88</v>
      </c>
      <c r="AT457">
        <v>0.73033707865168496</v>
      </c>
      <c r="AU457">
        <v>3162</v>
      </c>
      <c r="AV457">
        <v>2738</v>
      </c>
      <c r="AW457">
        <v>215114</v>
      </c>
    </row>
    <row r="458" spans="1:49" x14ac:dyDescent="0.3">
      <c r="A458" s="8">
        <f t="shared" si="15"/>
        <v>168719</v>
      </c>
      <c r="B458" s="8">
        <f t="shared" si="16"/>
        <v>457</v>
      </c>
      <c r="C458" s="8">
        <f>IF(LEFT(E458,12)="National Tec",MAX($C$2:C457)+1,0)</f>
        <v>55</v>
      </c>
      <c r="D458" t="s">
        <v>732</v>
      </c>
      <c r="E458" t="s">
        <v>53</v>
      </c>
      <c r="F458" t="s">
        <v>48</v>
      </c>
      <c r="G458">
        <v>123</v>
      </c>
      <c r="H458">
        <v>1997</v>
      </c>
      <c r="I458">
        <v>2020</v>
      </c>
      <c r="J458" s="5">
        <v>168719</v>
      </c>
      <c r="K458" s="5">
        <v>1563</v>
      </c>
      <c r="L458" s="5">
        <v>23</v>
      </c>
      <c r="M458" s="5">
        <v>13.888448773448699</v>
      </c>
      <c r="N458" s="5">
        <v>16</v>
      </c>
      <c r="O458" s="5">
        <v>86</v>
      </c>
      <c r="P458" s="5">
        <v>63</v>
      </c>
      <c r="Q458" s="5">
        <v>860</v>
      </c>
      <c r="R458" s="5">
        <v>72</v>
      </c>
      <c r="S458" s="5">
        <v>934</v>
      </c>
      <c r="T458" s="5">
        <v>3.2091657016138901</v>
      </c>
      <c r="U458" s="6">
        <v>1404</v>
      </c>
      <c r="V458" s="6">
        <v>1.11324786324786</v>
      </c>
      <c r="W458" s="6">
        <v>105</v>
      </c>
      <c r="X458" s="7">
        <v>0.37130000000000002</v>
      </c>
      <c r="Y458" s="8">
        <v>106780</v>
      </c>
      <c r="Z458" s="8">
        <v>2486</v>
      </c>
      <c r="AA458" s="8">
        <v>33</v>
      </c>
      <c r="AB458" s="8">
        <v>16.571782106782099</v>
      </c>
      <c r="AC458" s="8">
        <v>16</v>
      </c>
      <c r="AD458" s="8">
        <v>155</v>
      </c>
      <c r="AE458" s="8">
        <v>63</v>
      </c>
      <c r="AF458" s="8">
        <v>1430</v>
      </c>
      <c r="AG458" s="8">
        <v>72</v>
      </c>
      <c r="AH458" s="8">
        <v>1544</v>
      </c>
      <c r="AI458" s="8">
        <v>3.4599660686102101</v>
      </c>
      <c r="AJ458" s="6">
        <v>1668</v>
      </c>
      <c r="AK458" s="6">
        <v>1.49040767386091</v>
      </c>
      <c r="AL458" s="6">
        <v>110</v>
      </c>
      <c r="AM458">
        <v>0</v>
      </c>
      <c r="AN458">
        <v>8</v>
      </c>
      <c r="AO458" t="s">
        <v>100</v>
      </c>
      <c r="AP458">
        <v>0.483333333333333</v>
      </c>
      <c r="AQ458" t="s">
        <v>173</v>
      </c>
      <c r="AR458">
        <v>0.108333333333333</v>
      </c>
      <c r="AS458" t="s">
        <v>85</v>
      </c>
      <c r="AT458">
        <v>0.73333333333333295</v>
      </c>
      <c r="AU458">
        <v>2965</v>
      </c>
      <c r="AV458">
        <v>4540</v>
      </c>
      <c r="AW458">
        <v>224856</v>
      </c>
    </row>
    <row r="459" spans="1:49" hidden="1" x14ac:dyDescent="0.3">
      <c r="A459" s="8">
        <f t="shared" si="15"/>
        <v>168806</v>
      </c>
      <c r="B459" s="8">
        <f t="shared" si="16"/>
        <v>458</v>
      </c>
      <c r="C459" s="8">
        <f>IF(LEFT(E459,12)="National Tec",MAX($C$2:C458)+1,0)</f>
        <v>0</v>
      </c>
      <c r="D459" t="s">
        <v>1118</v>
      </c>
      <c r="E459" t="s">
        <v>90</v>
      </c>
      <c r="F459" t="s">
        <v>48</v>
      </c>
      <c r="G459">
        <v>55</v>
      </c>
      <c r="H459">
        <v>1993</v>
      </c>
      <c r="I459">
        <v>2014</v>
      </c>
      <c r="J459" s="5">
        <v>168806</v>
      </c>
      <c r="K459" s="5">
        <v>931</v>
      </c>
      <c r="L459" s="5">
        <v>18</v>
      </c>
      <c r="M459" s="5">
        <v>12.4166666666666</v>
      </c>
      <c r="N459" s="5">
        <v>20</v>
      </c>
      <c r="O459" s="5">
        <v>343</v>
      </c>
      <c r="P459" s="5">
        <v>47</v>
      </c>
      <c r="Q459" s="5">
        <v>822</v>
      </c>
      <c r="R459" s="5">
        <v>50</v>
      </c>
      <c r="S459" s="5">
        <v>857</v>
      </c>
      <c r="T459" s="5">
        <v>3.2089217272300101</v>
      </c>
      <c r="U459" s="6">
        <v>865</v>
      </c>
      <c r="V459" s="6">
        <v>1.0763005780346799</v>
      </c>
      <c r="W459" s="6">
        <v>50</v>
      </c>
      <c r="X459" s="7">
        <v>2.92E-2</v>
      </c>
      <c r="Y459" s="8">
        <v>194594</v>
      </c>
      <c r="Z459" s="8">
        <v>959</v>
      </c>
      <c r="AA459" s="8">
        <v>18</v>
      </c>
      <c r="AB459" s="8">
        <v>12.4166666666666</v>
      </c>
      <c r="AC459" s="8">
        <v>20</v>
      </c>
      <c r="AD459" s="8">
        <v>359</v>
      </c>
      <c r="AE459" s="8">
        <v>47</v>
      </c>
      <c r="AF459" s="8">
        <v>849</v>
      </c>
      <c r="AG459" s="8">
        <v>50</v>
      </c>
      <c r="AH459" s="8">
        <v>884</v>
      </c>
      <c r="AI459" s="8">
        <v>3.2072436537629101</v>
      </c>
      <c r="AJ459" s="6">
        <v>882</v>
      </c>
      <c r="AK459" s="6">
        <v>1.0873015873015801</v>
      </c>
      <c r="AL459" s="6">
        <v>50</v>
      </c>
      <c r="AM459">
        <v>0</v>
      </c>
      <c r="AN459">
        <v>33</v>
      </c>
      <c r="AO459" t="s">
        <v>54</v>
      </c>
      <c r="AP459">
        <v>0.63414634146341398</v>
      </c>
      <c r="AQ459" t="s">
        <v>80</v>
      </c>
      <c r="AR459">
        <v>0.31707317073170699</v>
      </c>
      <c r="AS459" t="s">
        <v>56</v>
      </c>
      <c r="AT459">
        <v>0.63414634146341398</v>
      </c>
      <c r="AU459">
        <v>2380</v>
      </c>
      <c r="AV459">
        <v>1976</v>
      </c>
      <c r="AW459">
        <v>186014</v>
      </c>
    </row>
    <row r="460" spans="1:49" hidden="1" x14ac:dyDescent="0.3">
      <c r="A460" s="8">
        <f t="shared" si="15"/>
        <v>169356</v>
      </c>
      <c r="B460" s="8">
        <f t="shared" si="16"/>
        <v>459</v>
      </c>
      <c r="C460" s="8">
        <f>IF(LEFT(E460,12)="National Tec",MAX($C$2:C459)+1,0)</f>
        <v>0</v>
      </c>
      <c r="D460" t="s">
        <v>1119</v>
      </c>
      <c r="E460" t="s">
        <v>122</v>
      </c>
      <c r="F460" t="s">
        <v>48</v>
      </c>
      <c r="G460">
        <v>195</v>
      </c>
      <c r="H460">
        <v>1990</v>
      </c>
      <c r="I460">
        <v>2020</v>
      </c>
      <c r="J460" s="5">
        <v>169356</v>
      </c>
      <c r="K460" s="5">
        <v>3150</v>
      </c>
      <c r="L460" s="5">
        <v>29</v>
      </c>
      <c r="M460" s="5">
        <v>14.0853535353535</v>
      </c>
      <c r="N460" s="5">
        <v>4</v>
      </c>
      <c r="O460" s="5">
        <v>18</v>
      </c>
      <c r="P460" s="5">
        <v>28</v>
      </c>
      <c r="Q460" s="5">
        <v>753</v>
      </c>
      <c r="R460" s="5">
        <v>99</v>
      </c>
      <c r="S460" s="5">
        <v>1502</v>
      </c>
      <c r="T460" s="5">
        <v>3.2073980718611401</v>
      </c>
      <c r="U460" s="6">
        <v>2787</v>
      </c>
      <c r="V460" s="6">
        <v>1.1302475780409</v>
      </c>
      <c r="W460" s="6">
        <v>174</v>
      </c>
      <c r="X460" s="7">
        <v>0.1124</v>
      </c>
      <c r="Y460" s="8">
        <v>172706</v>
      </c>
      <c r="Z460" s="8">
        <v>3549</v>
      </c>
      <c r="AA460" s="8">
        <v>32</v>
      </c>
      <c r="AB460" s="8">
        <v>14.978210678210599</v>
      </c>
      <c r="AC460" s="8">
        <v>4</v>
      </c>
      <c r="AD460" s="8">
        <v>20</v>
      </c>
      <c r="AE460" s="8">
        <v>28</v>
      </c>
      <c r="AF460" s="8">
        <v>841</v>
      </c>
      <c r="AG460" s="8">
        <v>99</v>
      </c>
      <c r="AH460" s="8">
        <v>1716</v>
      </c>
      <c r="AI460" s="8">
        <v>3.2596202153884501</v>
      </c>
      <c r="AJ460" s="6">
        <v>3004</v>
      </c>
      <c r="AK460" s="6">
        <v>1.1814247669773601</v>
      </c>
      <c r="AL460" s="6">
        <v>178</v>
      </c>
      <c r="AM460">
        <v>0</v>
      </c>
      <c r="AN460">
        <v>31</v>
      </c>
      <c r="AO460" t="s">
        <v>418</v>
      </c>
      <c r="AP460">
        <v>0.44512195121951198</v>
      </c>
      <c r="AQ460" t="s">
        <v>159</v>
      </c>
      <c r="AR460">
        <v>0.103658536585365</v>
      </c>
      <c r="AS460" t="s">
        <v>51</v>
      </c>
      <c r="AT460">
        <v>0.93292682926829196</v>
      </c>
      <c r="AU460">
        <v>1624</v>
      </c>
      <c r="AV460">
        <v>1679</v>
      </c>
      <c r="AW460">
        <v>84246</v>
      </c>
    </row>
    <row r="461" spans="1:49" hidden="1" x14ac:dyDescent="0.3">
      <c r="A461" s="8">
        <f t="shared" si="15"/>
        <v>169865</v>
      </c>
      <c r="B461" s="8">
        <f t="shared" si="16"/>
        <v>460</v>
      </c>
      <c r="C461" s="8">
        <f>IF(LEFT(E461,12)="National Tec",MAX($C$2:C460)+1,0)</f>
        <v>0</v>
      </c>
      <c r="D461" t="s">
        <v>572</v>
      </c>
      <c r="E461" t="s">
        <v>71</v>
      </c>
      <c r="F461" t="s">
        <v>48</v>
      </c>
      <c r="G461">
        <v>164</v>
      </c>
      <c r="H461">
        <v>1998</v>
      </c>
      <c r="I461">
        <v>2020</v>
      </c>
      <c r="J461" s="5">
        <v>169865</v>
      </c>
      <c r="K461" s="5">
        <v>2845</v>
      </c>
      <c r="L461" s="5">
        <v>25</v>
      </c>
      <c r="M461" s="5">
        <v>11.886904761904701</v>
      </c>
      <c r="N461" s="5">
        <v>3</v>
      </c>
      <c r="O461" s="5">
        <v>20</v>
      </c>
      <c r="P461" s="5">
        <v>28</v>
      </c>
      <c r="Q461" s="5">
        <v>1272</v>
      </c>
      <c r="R461" s="5">
        <v>79</v>
      </c>
      <c r="S461" s="5">
        <v>1792</v>
      </c>
      <c r="T461" s="5">
        <v>3.2061460938902102</v>
      </c>
      <c r="U461" s="6">
        <v>2463</v>
      </c>
      <c r="V461" s="6">
        <v>1.15509541209906</v>
      </c>
      <c r="W461" s="6">
        <v>139</v>
      </c>
      <c r="X461" s="7">
        <v>0.23930000000000001</v>
      </c>
      <c r="Y461" s="8">
        <v>134752</v>
      </c>
      <c r="Z461" s="8">
        <v>3740</v>
      </c>
      <c r="AA461" s="8">
        <v>33</v>
      </c>
      <c r="AB461" s="8">
        <v>14.9028138528138</v>
      </c>
      <c r="AC461" s="8">
        <v>3</v>
      </c>
      <c r="AD461" s="8">
        <v>28</v>
      </c>
      <c r="AE461" s="8">
        <v>28</v>
      </c>
      <c r="AF461" s="8">
        <v>1470</v>
      </c>
      <c r="AG461" s="8">
        <v>79</v>
      </c>
      <c r="AH461" s="8">
        <v>2322</v>
      </c>
      <c r="AI461" s="8">
        <v>3.36551796994355</v>
      </c>
      <c r="AJ461" s="6">
        <v>2787</v>
      </c>
      <c r="AK461" s="6">
        <v>1.34194474345174</v>
      </c>
      <c r="AL461" s="6">
        <v>147</v>
      </c>
      <c r="AM461">
        <v>0</v>
      </c>
      <c r="AN461">
        <v>40</v>
      </c>
      <c r="AO461" t="s">
        <v>100</v>
      </c>
      <c r="AP461">
        <v>0.66025641025641002</v>
      </c>
      <c r="AQ461" t="s">
        <v>173</v>
      </c>
      <c r="AR461">
        <v>0.147435897435897</v>
      </c>
      <c r="AS461" t="s">
        <v>85</v>
      </c>
      <c r="AT461">
        <v>0.69230769230769196</v>
      </c>
      <c r="AU461">
        <v>3810</v>
      </c>
      <c r="AV461">
        <v>4572</v>
      </c>
      <c r="AW461">
        <v>224856</v>
      </c>
    </row>
    <row r="462" spans="1:49" hidden="1" x14ac:dyDescent="0.3">
      <c r="A462" s="8">
        <f t="shared" si="15"/>
        <v>172061</v>
      </c>
      <c r="B462" s="8">
        <f t="shared" si="16"/>
        <v>461</v>
      </c>
      <c r="C462" s="8">
        <f>IF(LEFT(E462,12)="National Tec",MAX($C$2:C461)+1,0)</f>
        <v>0</v>
      </c>
      <c r="D462" t="s">
        <v>1120</v>
      </c>
      <c r="E462" t="s">
        <v>122</v>
      </c>
      <c r="F462" t="s">
        <v>48</v>
      </c>
      <c r="G462">
        <v>189</v>
      </c>
      <c r="H462">
        <v>1987</v>
      </c>
      <c r="I462">
        <v>2017</v>
      </c>
      <c r="J462" s="5">
        <v>172061</v>
      </c>
      <c r="K462" s="5">
        <v>5031</v>
      </c>
      <c r="L462" s="5">
        <v>36</v>
      </c>
      <c r="M462" s="5">
        <v>15.5602564102564</v>
      </c>
      <c r="N462" s="5">
        <v>1</v>
      </c>
      <c r="O462" s="5">
        <v>4</v>
      </c>
      <c r="P462" s="5">
        <v>14</v>
      </c>
      <c r="Q462" s="5">
        <v>603</v>
      </c>
      <c r="R462" s="5">
        <v>79</v>
      </c>
      <c r="S462" s="5">
        <v>2144</v>
      </c>
      <c r="T462" s="5">
        <v>3.2005117737469599</v>
      </c>
      <c r="U462" s="6">
        <v>4325</v>
      </c>
      <c r="V462" s="6">
        <v>1.1632369942196501</v>
      </c>
      <c r="W462" s="6">
        <v>136</v>
      </c>
      <c r="X462" s="7">
        <v>0.10970000000000001</v>
      </c>
      <c r="Y462" s="8">
        <v>182981</v>
      </c>
      <c r="Z462" s="8">
        <v>5651</v>
      </c>
      <c r="AA462" s="8">
        <v>39</v>
      </c>
      <c r="AB462" s="8">
        <v>16.226923076923001</v>
      </c>
      <c r="AC462" s="8">
        <v>1</v>
      </c>
      <c r="AD462" s="8">
        <v>4</v>
      </c>
      <c r="AE462" s="8">
        <v>14</v>
      </c>
      <c r="AF462" s="8">
        <v>688</v>
      </c>
      <c r="AG462" s="8">
        <v>79</v>
      </c>
      <c r="AH462" s="8">
        <v>2340</v>
      </c>
      <c r="AI462" s="8">
        <v>3.2345782710466402</v>
      </c>
      <c r="AJ462" s="6">
        <v>4663</v>
      </c>
      <c r="AK462" s="6">
        <v>1.2118807634569999</v>
      </c>
      <c r="AL462" s="6">
        <v>153</v>
      </c>
      <c r="AM462">
        <v>0</v>
      </c>
      <c r="AN462">
        <v>106</v>
      </c>
      <c r="AO462" t="s">
        <v>118</v>
      </c>
      <c r="AP462">
        <v>0.58041958041957997</v>
      </c>
      <c r="AQ462" t="s">
        <v>87</v>
      </c>
      <c r="AR462">
        <v>0.13986013986013901</v>
      </c>
      <c r="AS462" t="s">
        <v>88</v>
      </c>
      <c r="AT462">
        <v>0.72727272727272696</v>
      </c>
      <c r="AU462">
        <v>3066</v>
      </c>
      <c r="AV462">
        <v>2805</v>
      </c>
      <c r="AW462">
        <v>215114</v>
      </c>
    </row>
    <row r="463" spans="1:49" hidden="1" x14ac:dyDescent="0.3">
      <c r="A463" s="8">
        <f t="shared" si="15"/>
        <v>172253</v>
      </c>
      <c r="B463" s="8">
        <f t="shared" si="16"/>
        <v>462</v>
      </c>
      <c r="C463" s="8">
        <f>IF(LEFT(E463,12)="National Tec",MAX($C$2:C462)+1,0)</f>
        <v>0</v>
      </c>
      <c r="D463" t="s">
        <v>1121</v>
      </c>
      <c r="E463" t="s">
        <v>71</v>
      </c>
      <c r="F463" t="s">
        <v>48</v>
      </c>
      <c r="G463">
        <v>51</v>
      </c>
      <c r="H463">
        <v>1986</v>
      </c>
      <c r="I463">
        <v>2020</v>
      </c>
      <c r="J463" s="5">
        <v>172253</v>
      </c>
      <c r="K463" s="5">
        <v>1456</v>
      </c>
      <c r="L463" s="5">
        <v>20</v>
      </c>
      <c r="M463" s="5">
        <v>12.983333333333301</v>
      </c>
      <c r="N463" s="5">
        <v>13</v>
      </c>
      <c r="O463" s="5">
        <v>196</v>
      </c>
      <c r="P463" s="5">
        <v>19</v>
      </c>
      <c r="Q463" s="5">
        <v>406</v>
      </c>
      <c r="R463" s="5">
        <v>45</v>
      </c>
      <c r="S463" s="5">
        <v>1297</v>
      </c>
      <c r="T463" s="5">
        <v>3.1999846197602602</v>
      </c>
      <c r="U463" s="6">
        <v>1296</v>
      </c>
      <c r="V463" s="6">
        <v>1.12345679012345</v>
      </c>
      <c r="W463" s="6">
        <v>47</v>
      </c>
      <c r="X463" s="7">
        <v>7.9600000000000004E-2</v>
      </c>
      <c r="Y463" s="8">
        <v>184148</v>
      </c>
      <c r="Z463" s="8">
        <v>1582</v>
      </c>
      <c r="AA463" s="8">
        <v>22</v>
      </c>
      <c r="AB463" s="8">
        <v>13.733333333333301</v>
      </c>
      <c r="AC463" s="8">
        <v>13</v>
      </c>
      <c r="AD463" s="8">
        <v>203</v>
      </c>
      <c r="AE463" s="8">
        <v>19</v>
      </c>
      <c r="AF463" s="8">
        <v>416</v>
      </c>
      <c r="AG463" s="8">
        <v>45</v>
      </c>
      <c r="AH463" s="8">
        <v>1407</v>
      </c>
      <c r="AI463" s="8">
        <v>3.2317835228056899</v>
      </c>
      <c r="AJ463" s="6">
        <v>1352</v>
      </c>
      <c r="AK463" s="6">
        <v>1.17011834319526</v>
      </c>
      <c r="AL463" s="6">
        <v>48</v>
      </c>
      <c r="AM463">
        <v>0</v>
      </c>
      <c r="AN463">
        <v>45</v>
      </c>
      <c r="AO463" t="s">
        <v>96</v>
      </c>
      <c r="AP463">
        <v>0.40540540540540498</v>
      </c>
      <c r="AQ463" t="s">
        <v>183</v>
      </c>
      <c r="AR463">
        <v>0.27027027027027001</v>
      </c>
      <c r="AS463" t="s">
        <v>56</v>
      </c>
      <c r="AT463">
        <v>0.45945945945945899</v>
      </c>
      <c r="AU463">
        <v>674</v>
      </c>
      <c r="AV463">
        <v>627</v>
      </c>
      <c r="AW463">
        <v>50343</v>
      </c>
    </row>
    <row r="464" spans="1:49" hidden="1" x14ac:dyDescent="0.3">
      <c r="A464" s="8">
        <f t="shared" si="15"/>
        <v>172427</v>
      </c>
      <c r="B464" s="8">
        <f t="shared" si="16"/>
        <v>463</v>
      </c>
      <c r="C464" s="8">
        <f>IF(LEFT(E464,12)="National Tec",MAX($C$2:C463)+1,0)</f>
        <v>0</v>
      </c>
      <c r="D464" t="s">
        <v>446</v>
      </c>
      <c r="E464" t="s">
        <v>78</v>
      </c>
      <c r="F464" t="s">
        <v>48</v>
      </c>
      <c r="G464">
        <v>175</v>
      </c>
      <c r="H464">
        <v>1978</v>
      </c>
      <c r="I464">
        <v>2019</v>
      </c>
      <c r="J464" s="5">
        <v>172427</v>
      </c>
      <c r="K464" s="5">
        <v>2209</v>
      </c>
      <c r="L464" s="5">
        <v>22</v>
      </c>
      <c r="M464" s="5">
        <v>12.3761904761904</v>
      </c>
      <c r="N464" s="5">
        <v>35</v>
      </c>
      <c r="O464" s="5">
        <v>119</v>
      </c>
      <c r="P464" s="5">
        <v>63</v>
      </c>
      <c r="Q464" s="5">
        <v>284</v>
      </c>
      <c r="R464" s="5">
        <v>146</v>
      </c>
      <c r="S464" s="5">
        <v>1889</v>
      </c>
      <c r="T464" s="5">
        <v>3.19947848117897</v>
      </c>
      <c r="U464" s="6">
        <v>1336</v>
      </c>
      <c r="V464" s="6">
        <v>1.6534431137724499</v>
      </c>
      <c r="W464" s="6">
        <v>93</v>
      </c>
      <c r="X464" s="7">
        <v>0.25950000000000001</v>
      </c>
      <c r="Y464" s="8">
        <v>144074</v>
      </c>
      <c r="Z464" s="8">
        <v>2983</v>
      </c>
      <c r="AA464" s="8">
        <v>26</v>
      </c>
      <c r="AB464" s="8">
        <v>14.1261904761904</v>
      </c>
      <c r="AC464" s="8">
        <v>35</v>
      </c>
      <c r="AD464" s="8">
        <v>163</v>
      </c>
      <c r="AE464" s="8">
        <v>63</v>
      </c>
      <c r="AF464" s="8">
        <v>376</v>
      </c>
      <c r="AG464" s="8">
        <v>146</v>
      </c>
      <c r="AH464" s="8">
        <v>2550</v>
      </c>
      <c r="AI464" s="8">
        <v>3.3373417954800702</v>
      </c>
      <c r="AJ464" s="6">
        <v>1518</v>
      </c>
      <c r="AK464" s="6">
        <v>1.9650856389986799</v>
      </c>
      <c r="AL464" s="6">
        <v>103</v>
      </c>
      <c r="AM464">
        <v>1</v>
      </c>
      <c r="AN464">
        <v>51</v>
      </c>
      <c r="AO464" t="s">
        <v>118</v>
      </c>
      <c r="AP464">
        <v>0.41284403669724701</v>
      </c>
      <c r="AQ464" t="s">
        <v>127</v>
      </c>
      <c r="AR464">
        <v>0.35779816513761398</v>
      </c>
      <c r="AS464" t="s">
        <v>69</v>
      </c>
      <c r="AT464">
        <v>0.48623853211009099</v>
      </c>
      <c r="AU464">
        <v>2347</v>
      </c>
      <c r="AV464">
        <v>2807</v>
      </c>
      <c r="AW464">
        <v>215114</v>
      </c>
    </row>
    <row r="465" spans="1:49" hidden="1" x14ac:dyDescent="0.3">
      <c r="A465" s="8">
        <f t="shared" si="15"/>
        <v>172445</v>
      </c>
      <c r="B465" s="8">
        <f t="shared" si="16"/>
        <v>464</v>
      </c>
      <c r="C465" s="8">
        <f>IF(LEFT(E465,12)="National Tec",MAX($C$2:C464)+1,0)</f>
        <v>0</v>
      </c>
      <c r="D465" t="s">
        <v>1122</v>
      </c>
      <c r="E465" t="s">
        <v>676</v>
      </c>
      <c r="F465" t="s">
        <v>48</v>
      </c>
      <c r="G465">
        <v>165</v>
      </c>
      <c r="H465">
        <v>1988</v>
      </c>
      <c r="I465">
        <v>2020</v>
      </c>
      <c r="J465" s="5">
        <v>172445</v>
      </c>
      <c r="K465" s="5">
        <v>3262</v>
      </c>
      <c r="L465" s="5">
        <v>28</v>
      </c>
      <c r="M465" s="5">
        <v>15.9682289932289</v>
      </c>
      <c r="N465" s="5">
        <v>1</v>
      </c>
      <c r="O465" s="5">
        <v>22</v>
      </c>
      <c r="P465" s="5">
        <v>20</v>
      </c>
      <c r="Q465" s="5">
        <v>430</v>
      </c>
      <c r="R465" s="5">
        <v>91</v>
      </c>
      <c r="S465" s="5">
        <v>1508</v>
      </c>
      <c r="T465" s="5">
        <v>3.19942727512439</v>
      </c>
      <c r="U465" s="6">
        <v>2775</v>
      </c>
      <c r="V465" s="6">
        <v>1.1754954954954899</v>
      </c>
      <c r="W465" s="6">
        <v>149</v>
      </c>
      <c r="X465" s="7">
        <v>0.25850000000000001</v>
      </c>
      <c r="Y465" s="8">
        <v>139937</v>
      </c>
      <c r="Z465" s="8">
        <v>4399</v>
      </c>
      <c r="AA465" s="8">
        <v>37</v>
      </c>
      <c r="AB465" s="8">
        <v>18.239547440863198</v>
      </c>
      <c r="AC465" s="8">
        <v>1</v>
      </c>
      <c r="AD465" s="8">
        <v>23</v>
      </c>
      <c r="AE465" s="8">
        <v>20</v>
      </c>
      <c r="AF465" s="8">
        <v>667</v>
      </c>
      <c r="AG465" s="8">
        <v>91</v>
      </c>
      <c r="AH465" s="8">
        <v>2114</v>
      </c>
      <c r="AI465" s="8">
        <v>3.3497045340679001</v>
      </c>
      <c r="AJ465" s="6">
        <v>3225</v>
      </c>
      <c r="AK465" s="6">
        <v>1.36403100775193</v>
      </c>
      <c r="AL465" s="6">
        <v>153</v>
      </c>
      <c r="AM465">
        <v>0</v>
      </c>
      <c r="AN465">
        <v>41</v>
      </c>
      <c r="AO465" t="s">
        <v>54</v>
      </c>
      <c r="AP465">
        <v>0.45454545454545398</v>
      </c>
      <c r="AQ465" t="s">
        <v>73</v>
      </c>
      <c r="AR465">
        <v>0.25874125874125797</v>
      </c>
      <c r="AS465" t="s">
        <v>56</v>
      </c>
      <c r="AT465">
        <v>0.53146853146853101</v>
      </c>
      <c r="AU465">
        <v>1591</v>
      </c>
      <c r="AV465">
        <v>2038</v>
      </c>
      <c r="AW465">
        <v>186014</v>
      </c>
    </row>
    <row r="466" spans="1:49" hidden="1" x14ac:dyDescent="0.3">
      <c r="A466" s="8">
        <f t="shared" si="15"/>
        <v>172791</v>
      </c>
      <c r="B466" s="8">
        <f t="shared" si="16"/>
        <v>465</v>
      </c>
      <c r="C466" s="8">
        <f>IF(LEFT(E466,12)="National Tec",MAX($C$2:C465)+1,0)</f>
        <v>0</v>
      </c>
      <c r="D466" t="s">
        <v>667</v>
      </c>
      <c r="E466" t="s">
        <v>71</v>
      </c>
      <c r="F466" t="s">
        <v>48</v>
      </c>
      <c r="G466">
        <v>227</v>
      </c>
      <c r="H466">
        <v>1985</v>
      </c>
      <c r="I466">
        <v>2020</v>
      </c>
      <c r="J466" s="5">
        <v>172791</v>
      </c>
      <c r="K466" s="5">
        <v>3666</v>
      </c>
      <c r="L466" s="5">
        <v>33</v>
      </c>
      <c r="M466" s="5">
        <v>19.917857142857098</v>
      </c>
      <c r="N466" s="5">
        <v>5</v>
      </c>
      <c r="O466" s="5">
        <v>1</v>
      </c>
      <c r="P466" s="5">
        <v>79</v>
      </c>
      <c r="Q466" s="5">
        <v>1400</v>
      </c>
      <c r="R466" s="5">
        <v>135</v>
      </c>
      <c r="S466" s="5">
        <v>2047</v>
      </c>
      <c r="T466" s="5">
        <v>3.1986423410560501</v>
      </c>
      <c r="U466" s="6">
        <v>3182</v>
      </c>
      <c r="V466" s="6">
        <v>1.1521055939660501</v>
      </c>
      <c r="W466" s="6">
        <v>191</v>
      </c>
      <c r="X466" s="7">
        <v>0.13600000000000001</v>
      </c>
      <c r="Y466" s="8">
        <v>149766</v>
      </c>
      <c r="Z466" s="8">
        <v>4243</v>
      </c>
      <c r="AA466" s="8">
        <v>35</v>
      </c>
      <c r="AB466" s="8">
        <v>21.534523809523801</v>
      </c>
      <c r="AC466" s="8">
        <v>5</v>
      </c>
      <c r="AD466" s="8">
        <v>4</v>
      </c>
      <c r="AE466" s="8">
        <v>79</v>
      </c>
      <c r="AF466" s="8">
        <v>1623</v>
      </c>
      <c r="AG466" s="8">
        <v>135</v>
      </c>
      <c r="AH466" s="8">
        <v>2368</v>
      </c>
      <c r="AI466" s="8">
        <v>3.3213230968819998</v>
      </c>
      <c r="AJ466" s="6">
        <v>3392</v>
      </c>
      <c r="AK466" s="6">
        <v>1.25088443396226</v>
      </c>
      <c r="AL466" s="6">
        <v>202</v>
      </c>
      <c r="AM466">
        <v>2</v>
      </c>
      <c r="AN466">
        <v>99</v>
      </c>
      <c r="AO466" t="s">
        <v>245</v>
      </c>
      <c r="AP466">
        <v>0.78212290502793202</v>
      </c>
      <c r="AQ466" t="s">
        <v>406</v>
      </c>
      <c r="AR466">
        <v>6.1452513966480403E-2</v>
      </c>
      <c r="AS466" t="s">
        <v>65</v>
      </c>
      <c r="AT466">
        <v>0.86033519553072602</v>
      </c>
      <c r="AU466">
        <v>1256</v>
      </c>
      <c r="AV466">
        <v>1462</v>
      </c>
      <c r="AW466">
        <v>87137</v>
      </c>
    </row>
    <row r="467" spans="1:49" hidden="1" x14ac:dyDescent="0.3">
      <c r="A467" s="8">
        <f t="shared" si="15"/>
        <v>172806</v>
      </c>
      <c r="B467" s="8">
        <f t="shared" si="16"/>
        <v>466</v>
      </c>
      <c r="C467" s="8">
        <f>IF(LEFT(E467,12)="National Tec",MAX($C$2:C466)+1,0)</f>
        <v>0</v>
      </c>
      <c r="D467" t="s">
        <v>687</v>
      </c>
      <c r="E467" t="s">
        <v>688</v>
      </c>
      <c r="F467" t="s">
        <v>48</v>
      </c>
      <c r="G467">
        <v>123</v>
      </c>
      <c r="H467">
        <v>1996</v>
      </c>
      <c r="I467">
        <v>2020</v>
      </c>
      <c r="J467" s="5">
        <v>172806</v>
      </c>
      <c r="K467" s="5">
        <v>2175</v>
      </c>
      <c r="L467" s="5">
        <v>25</v>
      </c>
      <c r="M467" s="5">
        <v>12.667156862744999</v>
      </c>
      <c r="N467" s="5">
        <v>3</v>
      </c>
      <c r="O467" s="5">
        <v>51</v>
      </c>
      <c r="P467" s="5">
        <v>48</v>
      </c>
      <c r="Q467" s="5">
        <v>831</v>
      </c>
      <c r="R467" s="5">
        <v>74</v>
      </c>
      <c r="S467" s="5">
        <v>1098</v>
      </c>
      <c r="T467" s="5">
        <v>3.19858738939267</v>
      </c>
      <c r="U467" s="6">
        <v>1277</v>
      </c>
      <c r="V467" s="6">
        <v>1.7032106499608399</v>
      </c>
      <c r="W467" s="6">
        <v>113</v>
      </c>
      <c r="X467" s="7">
        <v>0.27350000000000002</v>
      </c>
      <c r="Y467" s="8">
        <v>135733</v>
      </c>
      <c r="Z467" s="8">
        <v>2994</v>
      </c>
      <c r="AA467" s="8">
        <v>29</v>
      </c>
      <c r="AB467" s="8">
        <v>14.7719187675069</v>
      </c>
      <c r="AC467" s="8">
        <v>3</v>
      </c>
      <c r="AD467" s="8">
        <v>77</v>
      </c>
      <c r="AE467" s="8">
        <v>48</v>
      </c>
      <c r="AF467" s="8">
        <v>1218</v>
      </c>
      <c r="AG467" s="8">
        <v>74</v>
      </c>
      <c r="AH467" s="8">
        <v>1622</v>
      </c>
      <c r="AI467" s="8">
        <v>3.36241464965916</v>
      </c>
      <c r="AJ467" s="6">
        <v>1504</v>
      </c>
      <c r="AK467" s="6">
        <v>1.9906914893617</v>
      </c>
      <c r="AL467" s="6">
        <v>117</v>
      </c>
      <c r="AM467">
        <v>0</v>
      </c>
      <c r="AN467">
        <v>14</v>
      </c>
      <c r="AO467" t="s">
        <v>100</v>
      </c>
      <c r="AP467">
        <v>0.38016528925619802</v>
      </c>
      <c r="AQ467" t="s">
        <v>418</v>
      </c>
      <c r="AR467">
        <v>0.28925619834710697</v>
      </c>
      <c r="AS467" t="s">
        <v>85</v>
      </c>
      <c r="AT467">
        <v>0.51239669421487599</v>
      </c>
      <c r="AU467">
        <v>3835</v>
      </c>
      <c r="AV467">
        <v>4662</v>
      </c>
      <c r="AW467">
        <v>224856</v>
      </c>
    </row>
    <row r="468" spans="1:49" hidden="1" x14ac:dyDescent="0.3">
      <c r="A468" s="8">
        <f t="shared" si="15"/>
        <v>173534</v>
      </c>
      <c r="B468" s="8">
        <f t="shared" si="16"/>
        <v>467</v>
      </c>
      <c r="C468" s="8">
        <f>IF(LEFT(E468,12)="National Tec",MAX($C$2:C467)+1,0)</f>
        <v>0</v>
      </c>
      <c r="D468" t="s">
        <v>1123</v>
      </c>
      <c r="E468" t="s">
        <v>125</v>
      </c>
      <c r="F468" t="s">
        <v>48</v>
      </c>
      <c r="G468">
        <v>100</v>
      </c>
      <c r="H468">
        <v>1985</v>
      </c>
      <c r="I468">
        <v>2020</v>
      </c>
      <c r="J468" s="5">
        <v>173534</v>
      </c>
      <c r="K468" s="5">
        <v>2024</v>
      </c>
      <c r="L468" s="5">
        <v>27</v>
      </c>
      <c r="M468" s="5">
        <v>13.004304029304</v>
      </c>
      <c r="N468" s="5">
        <v>1</v>
      </c>
      <c r="O468" s="5">
        <v>51</v>
      </c>
      <c r="P468" s="5">
        <v>35</v>
      </c>
      <c r="Q468" s="5">
        <v>665</v>
      </c>
      <c r="R468" s="5">
        <v>57</v>
      </c>
      <c r="S468" s="5">
        <v>1150</v>
      </c>
      <c r="T468" s="5">
        <v>3.1967994533450401</v>
      </c>
      <c r="U468" s="6">
        <v>1418</v>
      </c>
      <c r="V468" s="6">
        <v>1.4273624823695299</v>
      </c>
      <c r="W468" s="6">
        <v>89</v>
      </c>
      <c r="X468" s="7">
        <v>0.31740000000000002</v>
      </c>
      <c r="Y468" s="8">
        <v>137261</v>
      </c>
      <c r="Z468" s="8">
        <v>2965</v>
      </c>
      <c r="AA468" s="8">
        <v>35</v>
      </c>
      <c r="AB468" s="8">
        <v>15.3400183150183</v>
      </c>
      <c r="AC468" s="8">
        <v>1</v>
      </c>
      <c r="AD468" s="8">
        <v>56</v>
      </c>
      <c r="AE468" s="8">
        <v>35</v>
      </c>
      <c r="AF468" s="8">
        <v>992</v>
      </c>
      <c r="AG468" s="8">
        <v>57</v>
      </c>
      <c r="AH468" s="8">
        <v>1613</v>
      </c>
      <c r="AI468" s="8">
        <v>3.35780989750771</v>
      </c>
      <c r="AJ468" s="6">
        <v>1614</v>
      </c>
      <c r="AK468" s="6">
        <v>1.83705080545229</v>
      </c>
      <c r="AL468" s="6">
        <v>95</v>
      </c>
      <c r="AM468">
        <v>0</v>
      </c>
      <c r="AN468">
        <v>12</v>
      </c>
      <c r="AO468" t="s">
        <v>73</v>
      </c>
      <c r="AP468">
        <v>0.64179104477611904</v>
      </c>
      <c r="AQ468" t="s">
        <v>54</v>
      </c>
      <c r="AR468">
        <v>0.20895522388059701</v>
      </c>
      <c r="AS468" t="s">
        <v>65</v>
      </c>
      <c r="AT468">
        <v>0.64179104477611904</v>
      </c>
      <c r="AU468">
        <v>534</v>
      </c>
      <c r="AV468">
        <v>684</v>
      </c>
      <c r="AW468">
        <v>32198</v>
      </c>
    </row>
    <row r="469" spans="1:49" hidden="1" x14ac:dyDescent="0.3">
      <c r="A469" s="8">
        <f t="shared" si="15"/>
        <v>173583</v>
      </c>
      <c r="B469" s="8">
        <f t="shared" si="16"/>
        <v>468</v>
      </c>
      <c r="C469" s="8">
        <f>IF(LEFT(E469,12)="National Tec",MAX($C$2:C468)+1,0)</f>
        <v>0</v>
      </c>
      <c r="D469" t="s">
        <v>1124</v>
      </c>
      <c r="E469" t="s">
        <v>467</v>
      </c>
      <c r="F469" t="s">
        <v>48</v>
      </c>
      <c r="G469">
        <v>52</v>
      </c>
      <c r="H469">
        <v>1994</v>
      </c>
      <c r="I469">
        <v>2019</v>
      </c>
      <c r="J469" s="5">
        <v>173583</v>
      </c>
      <c r="K469" s="5">
        <v>1290</v>
      </c>
      <c r="L469" s="5">
        <v>18</v>
      </c>
      <c r="M469" s="5">
        <v>11.45</v>
      </c>
      <c r="N469" s="5">
        <v>7</v>
      </c>
      <c r="O469" s="5">
        <v>230</v>
      </c>
      <c r="P469" s="5">
        <v>25</v>
      </c>
      <c r="Q469" s="5">
        <v>734</v>
      </c>
      <c r="R469" s="5">
        <v>40</v>
      </c>
      <c r="S469" s="5">
        <v>1104</v>
      </c>
      <c r="T469" s="5">
        <v>3.1967047852652102</v>
      </c>
      <c r="U469" s="6">
        <v>1016</v>
      </c>
      <c r="V469" s="6">
        <v>1.26968503937007</v>
      </c>
      <c r="W469" s="6">
        <v>43</v>
      </c>
      <c r="X469" s="7">
        <v>7.7899999999999997E-2</v>
      </c>
      <c r="Y469" s="8">
        <v>186536</v>
      </c>
      <c r="Z469" s="8">
        <v>1399</v>
      </c>
      <c r="AA469" s="8">
        <v>18</v>
      </c>
      <c r="AB469" s="8">
        <v>12.45</v>
      </c>
      <c r="AC469" s="8">
        <v>7</v>
      </c>
      <c r="AD469" s="8">
        <v>244</v>
      </c>
      <c r="AE469" s="8">
        <v>25</v>
      </c>
      <c r="AF469" s="8">
        <v>809</v>
      </c>
      <c r="AG469" s="8">
        <v>40</v>
      </c>
      <c r="AH469" s="8">
        <v>1201</v>
      </c>
      <c r="AI469" s="8">
        <v>3.2261255578607502</v>
      </c>
      <c r="AJ469" s="6">
        <v>1069</v>
      </c>
      <c r="AK469" s="6">
        <v>1.3086997193638901</v>
      </c>
      <c r="AL469" s="6">
        <v>46</v>
      </c>
      <c r="AM469">
        <v>0</v>
      </c>
      <c r="AN469">
        <v>22</v>
      </c>
      <c r="AO469" t="s">
        <v>127</v>
      </c>
      <c r="AP469">
        <v>0.57142857142857095</v>
      </c>
      <c r="AQ469" t="s">
        <v>118</v>
      </c>
      <c r="AR469">
        <v>0.10204081632653</v>
      </c>
      <c r="AS469" t="s">
        <v>69</v>
      </c>
      <c r="AT469">
        <v>0.67346938775510201</v>
      </c>
      <c r="AU469">
        <v>1365</v>
      </c>
      <c r="AV469">
        <v>1208</v>
      </c>
      <c r="AW469">
        <v>87535</v>
      </c>
    </row>
    <row r="470" spans="1:49" hidden="1" x14ac:dyDescent="0.3">
      <c r="A470" s="8">
        <f t="shared" si="15"/>
        <v>173603</v>
      </c>
      <c r="B470" s="8">
        <f t="shared" si="16"/>
        <v>469</v>
      </c>
      <c r="C470" s="8">
        <f>IF(LEFT(E470,12)="National Tec",MAX($C$2:C469)+1,0)</f>
        <v>0</v>
      </c>
      <c r="D470" t="s">
        <v>1125</v>
      </c>
      <c r="E470" t="s">
        <v>395</v>
      </c>
      <c r="F470" t="s">
        <v>48</v>
      </c>
      <c r="G470">
        <v>88</v>
      </c>
      <c r="H470">
        <v>1994</v>
      </c>
      <c r="I470">
        <v>2020</v>
      </c>
      <c r="J470" s="5">
        <v>173603</v>
      </c>
      <c r="K470" s="5">
        <v>1121</v>
      </c>
      <c r="L470" s="5">
        <v>20</v>
      </c>
      <c r="M470" s="5">
        <v>14.1166666666666</v>
      </c>
      <c r="N470" s="5">
        <v>10</v>
      </c>
      <c r="O470" s="5">
        <v>168</v>
      </c>
      <c r="P470" s="5">
        <v>36</v>
      </c>
      <c r="Q470" s="5">
        <v>658</v>
      </c>
      <c r="R470" s="5">
        <v>69</v>
      </c>
      <c r="S470" s="5">
        <v>942</v>
      </c>
      <c r="T470" s="5">
        <v>3.19665861790096</v>
      </c>
      <c r="U470" s="6">
        <v>719</v>
      </c>
      <c r="V470" s="6">
        <v>1.5591098748261401</v>
      </c>
      <c r="W470" s="6">
        <v>68</v>
      </c>
      <c r="X470" s="7">
        <v>0.22040000000000001</v>
      </c>
      <c r="Y470" s="8">
        <v>150301</v>
      </c>
      <c r="Z470" s="8">
        <v>1438</v>
      </c>
      <c r="AA470" s="8">
        <v>23</v>
      </c>
      <c r="AB470" s="8">
        <v>16.8666666666666</v>
      </c>
      <c r="AC470" s="8">
        <v>10</v>
      </c>
      <c r="AD470" s="8">
        <v>225</v>
      </c>
      <c r="AE470" s="8">
        <v>36</v>
      </c>
      <c r="AF470" s="8">
        <v>796</v>
      </c>
      <c r="AG470" s="8">
        <v>69</v>
      </c>
      <c r="AH470" s="8">
        <v>1178</v>
      </c>
      <c r="AI470" s="8">
        <v>3.3197517306912698</v>
      </c>
      <c r="AJ470" s="6">
        <v>815</v>
      </c>
      <c r="AK470" s="6">
        <v>1.76441717791411</v>
      </c>
      <c r="AL470" s="6">
        <v>76</v>
      </c>
      <c r="AM470">
        <v>0</v>
      </c>
      <c r="AN470">
        <v>21</v>
      </c>
      <c r="AO470" t="s">
        <v>100</v>
      </c>
      <c r="AP470">
        <v>0.56470588235294095</v>
      </c>
      <c r="AQ470" t="s">
        <v>357</v>
      </c>
      <c r="AR470">
        <v>0.152941176470588</v>
      </c>
      <c r="AS470" t="s">
        <v>85</v>
      </c>
      <c r="AT470">
        <v>0.82352941176470495</v>
      </c>
      <c r="AU470">
        <v>4296</v>
      </c>
      <c r="AV470">
        <v>4679</v>
      </c>
      <c r="AW470">
        <v>224856</v>
      </c>
    </row>
    <row r="471" spans="1:49" hidden="1" x14ac:dyDescent="0.3">
      <c r="A471" s="8">
        <f t="shared" si="15"/>
        <v>175143</v>
      </c>
      <c r="B471" s="8">
        <f t="shared" si="16"/>
        <v>470</v>
      </c>
      <c r="C471" s="8">
        <f>IF(LEFT(E471,12)="National Tec",MAX($C$2:C470)+1,0)</f>
        <v>0</v>
      </c>
      <c r="D471" t="s">
        <v>747</v>
      </c>
      <c r="E471" t="s">
        <v>122</v>
      </c>
      <c r="F471" t="s">
        <v>48</v>
      </c>
      <c r="G471">
        <v>210</v>
      </c>
      <c r="H471">
        <v>1995</v>
      </c>
      <c r="I471">
        <v>2020</v>
      </c>
      <c r="J471" s="5">
        <v>175143</v>
      </c>
      <c r="K471" s="5">
        <v>2839</v>
      </c>
      <c r="L471" s="5">
        <v>30</v>
      </c>
      <c r="M471" s="5">
        <v>12.395634920634899</v>
      </c>
      <c r="N471" s="5">
        <v>4</v>
      </c>
      <c r="O471" s="5">
        <v>51</v>
      </c>
      <c r="P471" s="5">
        <v>18</v>
      </c>
      <c r="Q471" s="5">
        <v>459</v>
      </c>
      <c r="R471" s="5">
        <v>78</v>
      </c>
      <c r="S471" s="5">
        <v>1028</v>
      </c>
      <c r="T471" s="5">
        <v>3.19271087438046</v>
      </c>
      <c r="U471" s="6">
        <v>2479</v>
      </c>
      <c r="V471" s="6">
        <v>1.14521984671238</v>
      </c>
      <c r="W471" s="6">
        <v>176</v>
      </c>
      <c r="X471" s="7">
        <v>0.214</v>
      </c>
      <c r="Y471" s="8">
        <v>164482</v>
      </c>
      <c r="Z471" s="8">
        <v>3612</v>
      </c>
      <c r="AA471" s="8">
        <v>31</v>
      </c>
      <c r="AB471" s="8">
        <v>14.8607142857142</v>
      </c>
      <c r="AC471" s="8">
        <v>4</v>
      </c>
      <c r="AD471" s="8">
        <v>56</v>
      </c>
      <c r="AE471" s="8">
        <v>18</v>
      </c>
      <c r="AF471" s="8">
        <v>549</v>
      </c>
      <c r="AG471" s="8">
        <v>78</v>
      </c>
      <c r="AH471" s="8">
        <v>1309</v>
      </c>
      <c r="AI471" s="8">
        <v>3.2806633201878999</v>
      </c>
      <c r="AJ471" s="6">
        <v>2823</v>
      </c>
      <c r="AK471" s="6">
        <v>1.27948990435706</v>
      </c>
      <c r="AL471" s="6">
        <v>192</v>
      </c>
      <c r="AM471">
        <v>2</v>
      </c>
      <c r="AN471">
        <v>68</v>
      </c>
      <c r="AO471" t="s">
        <v>234</v>
      </c>
      <c r="AP471">
        <v>0.61194029850746201</v>
      </c>
      <c r="AQ471" t="s">
        <v>548</v>
      </c>
      <c r="AR471">
        <v>8.45771144278607E-2</v>
      </c>
      <c r="AS471" t="s">
        <v>56</v>
      </c>
      <c r="AT471">
        <v>0.67164179104477595</v>
      </c>
      <c r="AU471">
        <v>2266</v>
      </c>
      <c r="AV471">
        <v>2330</v>
      </c>
      <c r="AW471">
        <v>177931</v>
      </c>
    </row>
    <row r="472" spans="1:49" hidden="1" x14ac:dyDescent="0.3">
      <c r="A472" s="8">
        <f t="shared" si="15"/>
        <v>177069</v>
      </c>
      <c r="B472" s="8">
        <f t="shared" si="16"/>
        <v>471</v>
      </c>
      <c r="C472" s="8">
        <f>IF(LEFT(E472,12)="National Tec",MAX($C$2:C471)+1,0)</f>
        <v>0</v>
      </c>
      <c r="D472" t="s">
        <v>823</v>
      </c>
      <c r="E472" t="s">
        <v>47</v>
      </c>
      <c r="F472" t="s">
        <v>48</v>
      </c>
      <c r="G472">
        <v>95</v>
      </c>
      <c r="H472">
        <v>1985</v>
      </c>
      <c r="I472">
        <v>2020</v>
      </c>
      <c r="J472" s="5">
        <v>177069</v>
      </c>
      <c r="K472" s="5">
        <v>1017</v>
      </c>
      <c r="L472" s="5">
        <v>19</v>
      </c>
      <c r="M472" s="5">
        <v>13.9166666666666</v>
      </c>
      <c r="N472" s="5">
        <v>40</v>
      </c>
      <c r="O472" s="5">
        <v>362</v>
      </c>
      <c r="P472" s="5">
        <v>46</v>
      </c>
      <c r="Q472" s="5">
        <v>414</v>
      </c>
      <c r="R472" s="5">
        <v>67</v>
      </c>
      <c r="S472" s="5">
        <v>779</v>
      </c>
      <c r="T472" s="5">
        <v>3.1880180373308402</v>
      </c>
      <c r="U472" s="6">
        <v>934</v>
      </c>
      <c r="V472" s="6">
        <v>1.0888650963597399</v>
      </c>
      <c r="W472" s="6">
        <v>77</v>
      </c>
      <c r="X472" s="7">
        <v>0.13370000000000001</v>
      </c>
      <c r="Y472" s="8">
        <v>185297</v>
      </c>
      <c r="Z472" s="8">
        <v>1174</v>
      </c>
      <c r="AA472" s="8">
        <v>20</v>
      </c>
      <c r="AB472" s="8">
        <v>14.4916666666666</v>
      </c>
      <c r="AC472" s="8">
        <v>40</v>
      </c>
      <c r="AD472" s="8">
        <v>402</v>
      </c>
      <c r="AE472" s="8">
        <v>46</v>
      </c>
      <c r="AF472" s="8">
        <v>467</v>
      </c>
      <c r="AG472" s="8">
        <v>67</v>
      </c>
      <c r="AH472" s="8">
        <v>858</v>
      </c>
      <c r="AI472" s="8">
        <v>3.2291140788775001</v>
      </c>
      <c r="AJ472" s="6">
        <v>1027</v>
      </c>
      <c r="AK472" s="6">
        <v>1.1431353456669899</v>
      </c>
      <c r="AL472" s="6">
        <v>83</v>
      </c>
      <c r="AM472">
        <v>0</v>
      </c>
      <c r="AN472">
        <v>11</v>
      </c>
      <c r="AO472" t="s">
        <v>444</v>
      </c>
      <c r="AP472">
        <v>0.85897435897435803</v>
      </c>
      <c r="AQ472" t="s">
        <v>824</v>
      </c>
      <c r="AR472">
        <v>5.1282051282051197E-2</v>
      </c>
      <c r="AS472" t="s">
        <v>51</v>
      </c>
      <c r="AT472">
        <v>0.88461538461538403</v>
      </c>
      <c r="AU472">
        <v>1093</v>
      </c>
      <c r="AV472">
        <v>1083</v>
      </c>
      <c r="AW472">
        <v>55471</v>
      </c>
    </row>
    <row r="473" spans="1:49" hidden="1" x14ac:dyDescent="0.3">
      <c r="A473" s="8">
        <f t="shared" si="15"/>
        <v>177231</v>
      </c>
      <c r="B473" s="8">
        <f t="shared" si="16"/>
        <v>472</v>
      </c>
      <c r="C473" s="8">
        <f>IF(LEFT(E473,12)="National Tec",MAX($C$2:C472)+1,0)</f>
        <v>0</v>
      </c>
      <c r="D473" t="s">
        <v>551</v>
      </c>
      <c r="E473" t="s">
        <v>182</v>
      </c>
      <c r="F473" t="s">
        <v>48</v>
      </c>
      <c r="G473">
        <v>95</v>
      </c>
      <c r="H473">
        <v>2001</v>
      </c>
      <c r="I473">
        <v>2019</v>
      </c>
      <c r="J473" s="5">
        <v>177231</v>
      </c>
      <c r="K473" s="5">
        <v>2005</v>
      </c>
      <c r="L473" s="5">
        <v>24</v>
      </c>
      <c r="M473" s="5">
        <v>10.744083694083599</v>
      </c>
      <c r="N473" s="5">
        <v>7</v>
      </c>
      <c r="O473" s="5">
        <v>74</v>
      </c>
      <c r="P473" s="5">
        <v>37</v>
      </c>
      <c r="Q473" s="5">
        <v>840</v>
      </c>
      <c r="R473" s="5">
        <v>58</v>
      </c>
      <c r="S473" s="5">
        <v>1140</v>
      </c>
      <c r="T473" s="5">
        <v>3.18757977718505</v>
      </c>
      <c r="U473" s="6">
        <v>1877</v>
      </c>
      <c r="V473" s="6">
        <v>1.0681939264784199</v>
      </c>
      <c r="W473" s="6">
        <v>87</v>
      </c>
      <c r="X473" s="7">
        <v>0.11559999999999999</v>
      </c>
      <c r="Y473" s="8">
        <v>180999</v>
      </c>
      <c r="Z473" s="8">
        <v>2267</v>
      </c>
      <c r="AA473" s="8">
        <v>27</v>
      </c>
      <c r="AB473" s="8">
        <v>11.844083694083601</v>
      </c>
      <c r="AC473" s="8">
        <v>7</v>
      </c>
      <c r="AD473" s="8">
        <v>77</v>
      </c>
      <c r="AE473" s="8">
        <v>37</v>
      </c>
      <c r="AF473" s="8">
        <v>907</v>
      </c>
      <c r="AG473" s="8">
        <v>58</v>
      </c>
      <c r="AH473" s="8">
        <v>1244</v>
      </c>
      <c r="AI473" s="8">
        <v>3.2393548913340999</v>
      </c>
      <c r="AJ473" s="6">
        <v>2018</v>
      </c>
      <c r="AK473" s="6">
        <v>1.1233894945490499</v>
      </c>
      <c r="AL473" s="6">
        <v>89</v>
      </c>
      <c r="AM473">
        <v>0</v>
      </c>
      <c r="AN473">
        <v>37</v>
      </c>
      <c r="AO473" t="s">
        <v>552</v>
      </c>
      <c r="AP473">
        <v>0.156626506024096</v>
      </c>
      <c r="AQ473" t="s">
        <v>165</v>
      </c>
      <c r="AR473">
        <v>0.120481927710843</v>
      </c>
      <c r="AS473" t="s">
        <v>51</v>
      </c>
      <c r="AT473">
        <v>0.51807228915662595</v>
      </c>
      <c r="AU473">
        <v>208</v>
      </c>
      <c r="AV473">
        <v>207</v>
      </c>
      <c r="AW473">
        <v>12252</v>
      </c>
    </row>
    <row r="474" spans="1:49" hidden="1" x14ac:dyDescent="0.3">
      <c r="A474" s="8">
        <f t="shared" si="15"/>
        <v>178505</v>
      </c>
      <c r="B474" s="8">
        <f t="shared" si="16"/>
        <v>473</v>
      </c>
      <c r="C474" s="8">
        <f>IF(LEFT(E474,12)="National Tec",MAX($C$2:C473)+1,0)</f>
        <v>0</v>
      </c>
      <c r="D474" t="s">
        <v>1126</v>
      </c>
      <c r="E474" t="s">
        <v>676</v>
      </c>
      <c r="F474" t="s">
        <v>48</v>
      </c>
      <c r="G474">
        <v>109</v>
      </c>
      <c r="H474">
        <v>1981</v>
      </c>
      <c r="I474">
        <v>2008</v>
      </c>
      <c r="J474" s="5">
        <v>178505</v>
      </c>
      <c r="K474" s="5">
        <v>2050</v>
      </c>
      <c r="L474" s="5">
        <v>24</v>
      </c>
      <c r="M474" s="5">
        <v>17.3333333333333</v>
      </c>
      <c r="N474" s="5">
        <v>5</v>
      </c>
      <c r="O474" s="5">
        <v>51</v>
      </c>
      <c r="P474" s="5">
        <v>29</v>
      </c>
      <c r="Q474" s="5">
        <v>266</v>
      </c>
      <c r="R474" s="5">
        <v>97</v>
      </c>
      <c r="S474" s="5">
        <v>1557</v>
      </c>
      <c r="T474" s="5">
        <v>3.1842626749346898</v>
      </c>
      <c r="U474" s="6">
        <v>1497</v>
      </c>
      <c r="V474" s="6">
        <v>1.36940547762191</v>
      </c>
      <c r="W474" s="6">
        <v>89</v>
      </c>
      <c r="X474" s="7">
        <v>0.1202</v>
      </c>
      <c r="Y474" s="8">
        <v>167592</v>
      </c>
      <c r="Z474" s="8">
        <v>2330</v>
      </c>
      <c r="AA474" s="8">
        <v>27</v>
      </c>
      <c r="AB474" s="8">
        <v>18.8333333333333</v>
      </c>
      <c r="AC474" s="8">
        <v>5</v>
      </c>
      <c r="AD474" s="8">
        <v>74</v>
      </c>
      <c r="AE474" s="8">
        <v>29</v>
      </c>
      <c r="AF474" s="8">
        <v>309</v>
      </c>
      <c r="AG474" s="8">
        <v>97</v>
      </c>
      <c r="AH474" s="8">
        <v>1826</v>
      </c>
      <c r="AI474" s="8">
        <v>3.2725818441282</v>
      </c>
      <c r="AJ474" s="6">
        <v>1564</v>
      </c>
      <c r="AK474" s="6">
        <v>1.4897698209718599</v>
      </c>
      <c r="AL474" s="6">
        <v>90</v>
      </c>
      <c r="AM474">
        <v>1</v>
      </c>
      <c r="AN474">
        <v>7</v>
      </c>
      <c r="AO474" t="s">
        <v>84</v>
      </c>
      <c r="AP474">
        <v>0.32608695652173902</v>
      </c>
      <c r="AQ474" t="s">
        <v>54</v>
      </c>
      <c r="AR474">
        <v>0.17391304347826</v>
      </c>
      <c r="AS474" t="s">
        <v>69</v>
      </c>
      <c r="AT474">
        <v>0.45652173913043398</v>
      </c>
      <c r="AU474">
        <v>800</v>
      </c>
      <c r="AV474">
        <v>836</v>
      </c>
      <c r="AW474">
        <v>55697</v>
      </c>
    </row>
    <row r="475" spans="1:49" hidden="1" x14ac:dyDescent="0.3">
      <c r="A475" s="8">
        <f t="shared" si="15"/>
        <v>178518</v>
      </c>
      <c r="B475" s="8">
        <f t="shared" si="16"/>
        <v>474</v>
      </c>
      <c r="C475" s="8">
        <f>IF(LEFT(E475,12)="National Tec",MAX($C$2:C474)+1,0)</f>
        <v>0</v>
      </c>
      <c r="D475" t="s">
        <v>673</v>
      </c>
      <c r="E475" t="s">
        <v>229</v>
      </c>
      <c r="F475" t="s">
        <v>48</v>
      </c>
      <c r="G475">
        <v>116</v>
      </c>
      <c r="H475">
        <v>1994</v>
      </c>
      <c r="I475">
        <v>2020</v>
      </c>
      <c r="J475" s="5">
        <v>178518</v>
      </c>
      <c r="K475" s="5">
        <v>3643</v>
      </c>
      <c r="L475" s="5">
        <v>20</v>
      </c>
      <c r="M475" s="5">
        <v>10.7095238095238</v>
      </c>
      <c r="N475" s="5">
        <v>1</v>
      </c>
      <c r="O475" s="5">
        <v>20</v>
      </c>
      <c r="P475" s="5">
        <v>11</v>
      </c>
      <c r="Q475" s="5">
        <v>973</v>
      </c>
      <c r="R475" s="5">
        <v>81</v>
      </c>
      <c r="S475" s="5">
        <v>2897</v>
      </c>
      <c r="T475" s="5">
        <v>3.1842317405990701</v>
      </c>
      <c r="U475" s="6">
        <v>2553</v>
      </c>
      <c r="V475" s="6">
        <v>1.42694868781825</v>
      </c>
      <c r="W475" s="6">
        <v>77</v>
      </c>
      <c r="X475" s="7">
        <v>0.1089</v>
      </c>
      <c r="Y475" s="8">
        <v>180791</v>
      </c>
      <c r="Z475" s="8">
        <v>4088</v>
      </c>
      <c r="AA475" s="8">
        <v>22</v>
      </c>
      <c r="AB475" s="8">
        <v>12.2095238095238</v>
      </c>
      <c r="AC475" s="8">
        <v>1</v>
      </c>
      <c r="AD475" s="8">
        <v>21</v>
      </c>
      <c r="AE475" s="8">
        <v>11</v>
      </c>
      <c r="AF475" s="8">
        <v>1042</v>
      </c>
      <c r="AG475" s="8">
        <v>81</v>
      </c>
      <c r="AH475" s="8">
        <v>3235</v>
      </c>
      <c r="AI475" s="8">
        <v>3.2398117785697602</v>
      </c>
      <c r="AJ475" s="6">
        <v>2706</v>
      </c>
      <c r="AK475" s="6">
        <v>1.5107169253510699</v>
      </c>
      <c r="AL475" s="6">
        <v>89</v>
      </c>
      <c r="AM475">
        <v>0</v>
      </c>
      <c r="AN475">
        <v>122</v>
      </c>
      <c r="AO475" t="s">
        <v>118</v>
      </c>
      <c r="AP475">
        <v>0.371428571428571</v>
      </c>
      <c r="AQ475" t="s">
        <v>279</v>
      </c>
      <c r="AR475">
        <v>0.29523809523809502</v>
      </c>
      <c r="AS475" t="s">
        <v>88</v>
      </c>
      <c r="AT475">
        <v>0.82857142857142796</v>
      </c>
      <c r="AU475">
        <v>3025</v>
      </c>
      <c r="AV475">
        <v>2914</v>
      </c>
      <c r="AW475">
        <v>215114</v>
      </c>
    </row>
    <row r="476" spans="1:49" x14ac:dyDescent="0.3">
      <c r="A476" s="8">
        <f t="shared" si="15"/>
        <v>178928</v>
      </c>
      <c r="B476" s="8">
        <f t="shared" si="16"/>
        <v>475</v>
      </c>
      <c r="C476" s="8">
        <f>IF(LEFT(E476,12)="National Tec",MAX($C$2:C475)+1,0)</f>
        <v>56</v>
      </c>
      <c r="D476" t="s">
        <v>972</v>
      </c>
      <c r="E476" t="s">
        <v>53</v>
      </c>
      <c r="F476" t="s">
        <v>48</v>
      </c>
      <c r="G476">
        <v>177</v>
      </c>
      <c r="H476">
        <v>1984</v>
      </c>
      <c r="I476">
        <v>2020</v>
      </c>
      <c r="J476" s="5">
        <v>178928</v>
      </c>
      <c r="K476" s="5">
        <v>4536</v>
      </c>
      <c r="L476" s="5">
        <v>39</v>
      </c>
      <c r="M476" s="5">
        <v>17.6011904761904</v>
      </c>
      <c r="N476" s="5">
        <v>3</v>
      </c>
      <c r="O476" s="5">
        <v>5</v>
      </c>
      <c r="P476" s="5">
        <v>15</v>
      </c>
      <c r="Q476" s="5">
        <v>215</v>
      </c>
      <c r="R476" s="5">
        <v>131</v>
      </c>
      <c r="S476" s="5">
        <v>2793</v>
      </c>
      <c r="T476" s="5">
        <v>3.18321747402651</v>
      </c>
      <c r="U476" s="6">
        <v>3896</v>
      </c>
      <c r="V476" s="6">
        <v>1.1642710472279201</v>
      </c>
      <c r="W476" s="6">
        <v>156</v>
      </c>
      <c r="X476" s="7">
        <v>9.06E-2</v>
      </c>
      <c r="Y476" s="8">
        <v>193701</v>
      </c>
      <c r="Z476" s="8">
        <v>4988</v>
      </c>
      <c r="AA476" s="8">
        <v>42</v>
      </c>
      <c r="AB476" s="8">
        <v>18.2261904761904</v>
      </c>
      <c r="AC476" s="8">
        <v>3</v>
      </c>
      <c r="AD476" s="8">
        <v>5</v>
      </c>
      <c r="AE476" s="8">
        <v>15</v>
      </c>
      <c r="AF476" s="8">
        <v>233</v>
      </c>
      <c r="AG476" s="8">
        <v>131</v>
      </c>
      <c r="AH476" s="8">
        <v>3070</v>
      </c>
      <c r="AI476" s="8">
        <v>3.2093438301311799</v>
      </c>
      <c r="AJ476" s="6">
        <v>4104</v>
      </c>
      <c r="AK476" s="6">
        <v>1.2153996101364499</v>
      </c>
      <c r="AL476" s="6">
        <v>160</v>
      </c>
      <c r="AM476">
        <v>2</v>
      </c>
      <c r="AN476">
        <v>120</v>
      </c>
      <c r="AO476" t="s">
        <v>139</v>
      </c>
      <c r="AP476">
        <v>0.36054421768707401</v>
      </c>
      <c r="AQ476" t="s">
        <v>84</v>
      </c>
      <c r="AR476">
        <v>0.156462585034013</v>
      </c>
      <c r="AS476" t="s">
        <v>187</v>
      </c>
      <c r="AT476">
        <v>0.36734693877551</v>
      </c>
      <c r="AU476">
        <v>1253</v>
      </c>
      <c r="AV476">
        <v>1127</v>
      </c>
      <c r="AW476">
        <v>66925</v>
      </c>
    </row>
    <row r="477" spans="1:49" hidden="1" x14ac:dyDescent="0.3">
      <c r="A477" s="8">
        <f t="shared" si="15"/>
        <v>179976</v>
      </c>
      <c r="B477" s="8">
        <f t="shared" si="16"/>
        <v>476</v>
      </c>
      <c r="C477" s="8">
        <f>IF(LEFT(E477,12)="National Tec",MAX($C$2:C476)+1,0)</f>
        <v>0</v>
      </c>
      <c r="D477" t="s">
        <v>733</v>
      </c>
      <c r="E477" t="s">
        <v>125</v>
      </c>
      <c r="F477" t="s">
        <v>48</v>
      </c>
      <c r="G477">
        <v>96</v>
      </c>
      <c r="H477">
        <v>1991</v>
      </c>
      <c r="I477">
        <v>2020</v>
      </c>
      <c r="J477" s="5">
        <v>179976</v>
      </c>
      <c r="K477" s="5">
        <v>2324</v>
      </c>
      <c r="L477" s="5">
        <v>25</v>
      </c>
      <c r="M477" s="5">
        <v>13.5011904761904</v>
      </c>
      <c r="N477" s="5">
        <v>3</v>
      </c>
      <c r="O477" s="5">
        <v>16</v>
      </c>
      <c r="P477" s="5">
        <v>30</v>
      </c>
      <c r="Q477" s="5">
        <v>1149</v>
      </c>
      <c r="R477" s="5">
        <v>63</v>
      </c>
      <c r="S477" s="5">
        <v>1616</v>
      </c>
      <c r="T477" s="5">
        <v>3.1807699831380498</v>
      </c>
      <c r="U477" s="6">
        <v>2126</v>
      </c>
      <c r="V477" s="6">
        <v>1.0931326434619</v>
      </c>
      <c r="W477" s="6">
        <v>84</v>
      </c>
      <c r="X477" s="7">
        <v>9.8500000000000004E-2</v>
      </c>
      <c r="Y477" s="8">
        <v>176645</v>
      </c>
      <c r="Z477" s="8">
        <v>2578</v>
      </c>
      <c r="AA477" s="8">
        <v>28</v>
      </c>
      <c r="AB477" s="8">
        <v>14.4178571428571</v>
      </c>
      <c r="AC477" s="8">
        <v>3</v>
      </c>
      <c r="AD477" s="8">
        <v>23</v>
      </c>
      <c r="AE477" s="8">
        <v>30</v>
      </c>
      <c r="AF477" s="8">
        <v>1241</v>
      </c>
      <c r="AG477" s="8">
        <v>63</v>
      </c>
      <c r="AH477" s="8">
        <v>1772</v>
      </c>
      <c r="AI477" s="8">
        <v>3.24984523929959</v>
      </c>
      <c r="AJ477" s="6">
        <v>2240</v>
      </c>
      <c r="AK477" s="6">
        <v>1.1508928571428501</v>
      </c>
      <c r="AL477" s="6">
        <v>90</v>
      </c>
      <c r="AM477">
        <v>0</v>
      </c>
      <c r="AN477">
        <v>38</v>
      </c>
      <c r="AO477" t="s">
        <v>54</v>
      </c>
      <c r="AP477">
        <v>0.65476190476190399</v>
      </c>
      <c r="AQ477" t="s">
        <v>139</v>
      </c>
      <c r="AR477">
        <v>0.107142857142857</v>
      </c>
      <c r="AS477" t="s">
        <v>56</v>
      </c>
      <c r="AT477">
        <v>0.69047619047619002</v>
      </c>
      <c r="AU477">
        <v>2134</v>
      </c>
      <c r="AV477">
        <v>2151</v>
      </c>
      <c r="AW477">
        <v>186014</v>
      </c>
    </row>
    <row r="478" spans="1:49" hidden="1" x14ac:dyDescent="0.3">
      <c r="A478" s="8">
        <f t="shared" si="15"/>
        <v>180000</v>
      </c>
      <c r="B478" s="8">
        <f t="shared" si="16"/>
        <v>477</v>
      </c>
      <c r="C478" s="8">
        <f>IF(LEFT(E478,12)="National Tec",MAX($C$2:C477)+1,0)</f>
        <v>0</v>
      </c>
      <c r="D478" t="s">
        <v>764</v>
      </c>
      <c r="E478" t="s">
        <v>71</v>
      </c>
      <c r="F478" t="s">
        <v>48</v>
      </c>
      <c r="G478">
        <v>70</v>
      </c>
      <c r="H478">
        <v>1984</v>
      </c>
      <c r="I478">
        <v>2020</v>
      </c>
      <c r="J478" s="5">
        <v>180000</v>
      </c>
      <c r="K478" s="5">
        <v>1517</v>
      </c>
      <c r="L478" s="5">
        <v>10</v>
      </c>
      <c r="M478" s="5">
        <v>5.9999999999999902</v>
      </c>
      <c r="N478" s="5">
        <v>6</v>
      </c>
      <c r="O478" s="5">
        <v>1109</v>
      </c>
      <c r="P478" s="5">
        <v>6</v>
      </c>
      <c r="Q478" s="5">
        <v>1109</v>
      </c>
      <c r="R478" s="5">
        <v>66</v>
      </c>
      <c r="S478" s="5">
        <v>1515</v>
      </c>
      <c r="T478" s="5">
        <v>3.1807046487565702</v>
      </c>
      <c r="U478" s="6">
        <v>1378</v>
      </c>
      <c r="V478" s="6">
        <v>1.10087082728592</v>
      </c>
      <c r="W478" s="6">
        <v>38</v>
      </c>
      <c r="X478" s="7">
        <v>0.1002</v>
      </c>
      <c r="Y478" s="8">
        <v>177023</v>
      </c>
      <c r="Z478" s="8">
        <v>1686</v>
      </c>
      <c r="AA478" s="8">
        <v>11</v>
      </c>
      <c r="AB478" s="8">
        <v>7.5333333333333297</v>
      </c>
      <c r="AC478" s="8">
        <v>6</v>
      </c>
      <c r="AD478" s="8">
        <v>1150</v>
      </c>
      <c r="AE478" s="8">
        <v>6</v>
      </c>
      <c r="AF478" s="8">
        <v>1150</v>
      </c>
      <c r="AG478" s="8">
        <v>66</v>
      </c>
      <c r="AH478" s="8">
        <v>1668</v>
      </c>
      <c r="AI478" s="8">
        <v>3.2488630405814201</v>
      </c>
      <c r="AJ478" s="6">
        <v>1471</v>
      </c>
      <c r="AK478" s="6">
        <v>1.14615907545887</v>
      </c>
      <c r="AL478" s="6">
        <v>51</v>
      </c>
      <c r="AM478">
        <v>0</v>
      </c>
      <c r="AN478">
        <v>1</v>
      </c>
      <c r="AO478" t="s">
        <v>108</v>
      </c>
      <c r="AP478">
        <v>0.35593220338983</v>
      </c>
      <c r="AQ478" t="s">
        <v>234</v>
      </c>
      <c r="AR478">
        <v>0.28813559322033899</v>
      </c>
      <c r="AS478" t="s">
        <v>69</v>
      </c>
      <c r="AT478">
        <v>0.45762711864406702</v>
      </c>
      <c r="AU478">
        <v>1170</v>
      </c>
      <c r="AV478">
        <v>1113</v>
      </c>
      <c r="AW478">
        <v>92645</v>
      </c>
    </row>
    <row r="479" spans="1:49" hidden="1" x14ac:dyDescent="0.3">
      <c r="A479" s="8">
        <f t="shared" si="15"/>
        <v>180566</v>
      </c>
      <c r="B479" s="8">
        <f t="shared" si="16"/>
        <v>478</v>
      </c>
      <c r="C479" s="8">
        <f>IF(LEFT(E479,12)="National Tec",MAX($C$2:C478)+1,0)</f>
        <v>0</v>
      </c>
      <c r="D479" t="s">
        <v>1127</v>
      </c>
      <c r="E479" t="s">
        <v>117</v>
      </c>
      <c r="F479" t="s">
        <v>48</v>
      </c>
      <c r="G479">
        <v>40</v>
      </c>
      <c r="H479">
        <v>1994</v>
      </c>
      <c r="I479">
        <v>2019</v>
      </c>
      <c r="J479" s="5">
        <v>180566</v>
      </c>
      <c r="K479" s="5">
        <v>1244</v>
      </c>
      <c r="L479" s="5">
        <v>17</v>
      </c>
      <c r="M479" s="5">
        <v>10.0833333333333</v>
      </c>
      <c r="N479" s="5">
        <v>1</v>
      </c>
      <c r="O479" s="5">
        <v>304</v>
      </c>
      <c r="P479" s="5">
        <v>9</v>
      </c>
      <c r="Q479" s="5">
        <v>669</v>
      </c>
      <c r="R479" s="5">
        <v>30</v>
      </c>
      <c r="S479" s="5">
        <v>1162</v>
      </c>
      <c r="T479" s="5">
        <v>3.1793237397107399</v>
      </c>
      <c r="U479" s="6">
        <v>1055</v>
      </c>
      <c r="V479" s="6">
        <v>1.17914691943127</v>
      </c>
      <c r="W479" s="6">
        <v>34</v>
      </c>
      <c r="X479" s="7">
        <v>0.1057</v>
      </c>
      <c r="Y479" s="8">
        <v>200411</v>
      </c>
      <c r="Z479" s="8">
        <v>1391</v>
      </c>
      <c r="AA479" s="8">
        <v>17</v>
      </c>
      <c r="AB479" s="8">
        <v>10.0833333333333</v>
      </c>
      <c r="AC479" s="8">
        <v>1</v>
      </c>
      <c r="AD479" s="8">
        <v>315</v>
      </c>
      <c r="AE479" s="8">
        <v>9</v>
      </c>
      <c r="AF479" s="8">
        <v>729</v>
      </c>
      <c r="AG479" s="8">
        <v>30</v>
      </c>
      <c r="AH479" s="8">
        <v>1290</v>
      </c>
      <c r="AI479" s="8">
        <v>3.1939692806886102</v>
      </c>
      <c r="AJ479" s="6">
        <v>1126</v>
      </c>
      <c r="AK479" s="6">
        <v>1.23534635879218</v>
      </c>
      <c r="AL479" s="6">
        <v>34</v>
      </c>
      <c r="AM479">
        <v>0</v>
      </c>
      <c r="AN479">
        <v>18</v>
      </c>
      <c r="AO479" t="s">
        <v>126</v>
      </c>
      <c r="AP479">
        <v>0.73684210526315697</v>
      </c>
      <c r="AQ479" t="s">
        <v>157</v>
      </c>
      <c r="AR479">
        <v>0.18421052631578899</v>
      </c>
      <c r="AS479" t="s">
        <v>128</v>
      </c>
      <c r="AT479">
        <v>0.73684210526315697</v>
      </c>
      <c r="AU479">
        <v>284</v>
      </c>
      <c r="AV479">
        <v>262</v>
      </c>
      <c r="AW479">
        <v>21274</v>
      </c>
    </row>
    <row r="480" spans="1:49" hidden="1" x14ac:dyDescent="0.3">
      <c r="A480" s="8">
        <f t="shared" si="15"/>
        <v>180782</v>
      </c>
      <c r="B480" s="8">
        <f t="shared" si="16"/>
        <v>479</v>
      </c>
      <c r="C480" s="8">
        <f>IF(LEFT(E480,12)="National Tec",MAX($C$2:C479)+1,0)</f>
        <v>0</v>
      </c>
      <c r="D480" t="s">
        <v>463</v>
      </c>
      <c r="E480" t="s">
        <v>464</v>
      </c>
      <c r="F480" t="s">
        <v>48</v>
      </c>
      <c r="G480">
        <v>66</v>
      </c>
      <c r="H480">
        <v>2001</v>
      </c>
      <c r="I480">
        <v>2019</v>
      </c>
      <c r="J480" s="5">
        <v>180782</v>
      </c>
      <c r="K480" s="5">
        <v>2671</v>
      </c>
      <c r="L480" s="5">
        <v>27</v>
      </c>
      <c r="M480" s="5">
        <v>13.7850140056022</v>
      </c>
      <c r="N480" s="5">
        <v>3</v>
      </c>
      <c r="O480" s="5">
        <v>13</v>
      </c>
      <c r="P480" s="5">
        <v>23</v>
      </c>
      <c r="Q480" s="5">
        <v>937</v>
      </c>
      <c r="R480" s="5">
        <v>42</v>
      </c>
      <c r="S480" s="5">
        <v>1671</v>
      </c>
      <c r="T480" s="5">
        <v>3.1788171505273399</v>
      </c>
      <c r="U480" s="6">
        <v>2220</v>
      </c>
      <c r="V480" s="6">
        <v>1.2031531531531501</v>
      </c>
      <c r="W480" s="6">
        <v>64</v>
      </c>
      <c r="X480" s="7">
        <v>8.3099999999999993E-2</v>
      </c>
      <c r="Y480" s="8">
        <v>197337</v>
      </c>
      <c r="Z480" s="8">
        <v>2913</v>
      </c>
      <c r="AA480" s="8">
        <v>29</v>
      </c>
      <c r="AB480" s="8">
        <v>13.7850140056022</v>
      </c>
      <c r="AC480" s="8">
        <v>3</v>
      </c>
      <c r="AD480" s="8">
        <v>14</v>
      </c>
      <c r="AE480" s="8">
        <v>23</v>
      </c>
      <c r="AF480" s="8">
        <v>1004</v>
      </c>
      <c r="AG480" s="8">
        <v>42</v>
      </c>
      <c r="AH480" s="8">
        <v>1793</v>
      </c>
      <c r="AI480" s="8">
        <v>3.20080665491705</v>
      </c>
      <c r="AJ480" s="6">
        <v>2354</v>
      </c>
      <c r="AK480" s="6">
        <v>1.2374681393372899</v>
      </c>
      <c r="AL480" s="6">
        <v>64</v>
      </c>
      <c r="AM480">
        <v>0</v>
      </c>
      <c r="AN480">
        <v>65</v>
      </c>
      <c r="AO480" t="s">
        <v>95</v>
      </c>
      <c r="AP480">
        <v>0.35384615384615298</v>
      </c>
      <c r="AQ480" t="s">
        <v>240</v>
      </c>
      <c r="AR480">
        <v>0.261538461538461</v>
      </c>
      <c r="AS480" t="s">
        <v>97</v>
      </c>
      <c r="AT480">
        <v>0.43076923076923002</v>
      </c>
      <c r="AU480">
        <v>887</v>
      </c>
      <c r="AV480">
        <v>815</v>
      </c>
      <c r="AW480">
        <v>48453</v>
      </c>
    </row>
    <row r="481" spans="1:49" hidden="1" x14ac:dyDescent="0.3">
      <c r="A481" s="8">
        <f t="shared" si="15"/>
        <v>181074</v>
      </c>
      <c r="B481" s="8">
        <f t="shared" si="16"/>
        <v>480</v>
      </c>
      <c r="C481" s="8">
        <f>IF(LEFT(E481,12)="National Tec",MAX($C$2:C480)+1,0)</f>
        <v>0</v>
      </c>
      <c r="D481" t="s">
        <v>264</v>
      </c>
      <c r="E481" t="s">
        <v>229</v>
      </c>
      <c r="F481" t="s">
        <v>48</v>
      </c>
      <c r="G481">
        <v>50</v>
      </c>
      <c r="H481">
        <v>2007</v>
      </c>
      <c r="I481">
        <v>2020</v>
      </c>
      <c r="J481" s="5">
        <v>181074</v>
      </c>
      <c r="K481" s="5">
        <v>999</v>
      </c>
      <c r="L481" s="5">
        <v>15</v>
      </c>
      <c r="M481" s="5">
        <v>9.6999999999999993</v>
      </c>
      <c r="N481" s="5">
        <v>15</v>
      </c>
      <c r="O481" s="5">
        <v>549</v>
      </c>
      <c r="P481" s="5">
        <v>34</v>
      </c>
      <c r="Q481" s="5">
        <v>822</v>
      </c>
      <c r="R481" s="5">
        <v>45</v>
      </c>
      <c r="S481" s="5">
        <v>890</v>
      </c>
      <c r="T481" s="5">
        <v>3.1781147814914101</v>
      </c>
      <c r="U481" s="6">
        <v>903</v>
      </c>
      <c r="V481" s="6">
        <v>1.1063122923588</v>
      </c>
      <c r="W481" s="6">
        <v>43</v>
      </c>
      <c r="X481" s="7">
        <v>0.12139999999999999</v>
      </c>
      <c r="Y481" s="8">
        <v>181337</v>
      </c>
      <c r="Z481" s="8">
        <v>1137</v>
      </c>
      <c r="AA481" s="8">
        <v>16</v>
      </c>
      <c r="AB481" s="8">
        <v>11.033333333333299</v>
      </c>
      <c r="AC481" s="8">
        <v>15</v>
      </c>
      <c r="AD481" s="8">
        <v>592</v>
      </c>
      <c r="AE481" s="8">
        <v>34</v>
      </c>
      <c r="AF481" s="8">
        <v>928</v>
      </c>
      <c r="AG481" s="8">
        <v>45</v>
      </c>
      <c r="AH481" s="8">
        <v>1017</v>
      </c>
      <c r="AI481" s="8">
        <v>3.2385292605318301</v>
      </c>
      <c r="AJ481" s="6">
        <v>956</v>
      </c>
      <c r="AK481" s="6">
        <v>1.1893305439330499</v>
      </c>
      <c r="AL481" s="6">
        <v>43</v>
      </c>
      <c r="AM481">
        <v>1</v>
      </c>
      <c r="AN481">
        <v>15</v>
      </c>
      <c r="AO481" t="s">
        <v>54</v>
      </c>
      <c r="AP481">
        <v>0.54761904761904701</v>
      </c>
      <c r="AQ481" t="s">
        <v>212</v>
      </c>
      <c r="AR481">
        <v>0.14285714285714199</v>
      </c>
      <c r="AS481" t="s">
        <v>56</v>
      </c>
      <c r="AT481">
        <v>0.57142857142857095</v>
      </c>
      <c r="AU481">
        <v>2196</v>
      </c>
      <c r="AV481">
        <v>2171</v>
      </c>
      <c r="AW481">
        <v>186014</v>
      </c>
    </row>
    <row r="482" spans="1:49" hidden="1" x14ac:dyDescent="0.3">
      <c r="A482" s="8">
        <f t="shared" si="15"/>
        <v>181827</v>
      </c>
      <c r="B482" s="8">
        <f t="shared" si="16"/>
        <v>481</v>
      </c>
      <c r="C482" s="8">
        <f>IF(LEFT(E482,12)="National Tec",MAX($C$2:C481)+1,0)</f>
        <v>0</v>
      </c>
      <c r="D482" t="s">
        <v>904</v>
      </c>
      <c r="E482" t="s">
        <v>413</v>
      </c>
      <c r="F482" t="s">
        <v>48</v>
      </c>
      <c r="G482">
        <v>200</v>
      </c>
      <c r="H482">
        <v>1981</v>
      </c>
      <c r="I482">
        <v>2020</v>
      </c>
      <c r="J482" s="5">
        <v>181827</v>
      </c>
      <c r="K482" s="5">
        <v>1854</v>
      </c>
      <c r="L482" s="5">
        <v>20</v>
      </c>
      <c r="M482" s="5">
        <v>12.6833333333333</v>
      </c>
      <c r="N482" s="5">
        <v>15</v>
      </c>
      <c r="O482" s="5">
        <v>198</v>
      </c>
      <c r="P482" s="5">
        <v>61</v>
      </c>
      <c r="Q482" s="5">
        <v>372</v>
      </c>
      <c r="R482" s="5">
        <v>162</v>
      </c>
      <c r="S482" s="5">
        <v>876</v>
      </c>
      <c r="T482" s="5">
        <v>3.1761903255666701</v>
      </c>
      <c r="U482" s="6">
        <v>1548</v>
      </c>
      <c r="V482" s="6">
        <v>1.19767441860465</v>
      </c>
      <c r="W482" s="6">
        <v>128</v>
      </c>
      <c r="X482" s="7">
        <v>0.18149999999999999</v>
      </c>
      <c r="Y482" s="8">
        <v>160597</v>
      </c>
      <c r="Z482" s="8">
        <v>2265</v>
      </c>
      <c r="AA482" s="8">
        <v>24</v>
      </c>
      <c r="AB482" s="8">
        <v>15.2666666666666</v>
      </c>
      <c r="AC482" s="8">
        <v>15</v>
      </c>
      <c r="AD482" s="8">
        <v>207</v>
      </c>
      <c r="AE482" s="8">
        <v>61</v>
      </c>
      <c r="AF482" s="8">
        <v>460</v>
      </c>
      <c r="AG482" s="8">
        <v>162</v>
      </c>
      <c r="AH482" s="8">
        <v>1183</v>
      </c>
      <c r="AI482" s="8">
        <v>3.2913355906800401</v>
      </c>
      <c r="AJ482" s="6">
        <v>1733</v>
      </c>
      <c r="AK482" s="6">
        <v>1.3069821119445999</v>
      </c>
      <c r="AL482" s="6">
        <v>150</v>
      </c>
      <c r="AM482">
        <v>0</v>
      </c>
      <c r="AN482">
        <v>38</v>
      </c>
      <c r="AO482" t="s">
        <v>87</v>
      </c>
      <c r="AP482">
        <v>0.51748251748251695</v>
      </c>
      <c r="AQ482" t="s">
        <v>314</v>
      </c>
      <c r="AR482">
        <v>0.18181818181818099</v>
      </c>
      <c r="AS482" t="s">
        <v>88</v>
      </c>
      <c r="AT482">
        <v>0.61538461538461497</v>
      </c>
      <c r="AU482">
        <v>1542</v>
      </c>
      <c r="AV482">
        <v>1720</v>
      </c>
      <c r="AW482">
        <v>161179</v>
      </c>
    </row>
    <row r="483" spans="1:49" x14ac:dyDescent="0.3">
      <c r="A483" s="8">
        <f t="shared" si="15"/>
        <v>181881</v>
      </c>
      <c r="B483" s="8">
        <f t="shared" si="16"/>
        <v>482</v>
      </c>
      <c r="C483" s="8">
        <f>IF(LEFT(E483,12)="National Tec",MAX($C$2:C482)+1,0)</f>
        <v>57</v>
      </c>
      <c r="D483" t="s">
        <v>973</v>
      </c>
      <c r="E483" t="s">
        <v>53</v>
      </c>
      <c r="F483" t="s">
        <v>48</v>
      </c>
      <c r="G483">
        <v>138</v>
      </c>
      <c r="H483">
        <v>1982</v>
      </c>
      <c r="I483">
        <v>2019</v>
      </c>
      <c r="J483" s="5">
        <v>181881</v>
      </c>
      <c r="K483" s="5">
        <v>3034</v>
      </c>
      <c r="L483" s="5">
        <v>30</v>
      </c>
      <c r="M483" s="5">
        <v>15.926190476190399</v>
      </c>
      <c r="N483" s="5">
        <v>1</v>
      </c>
      <c r="O483" s="5">
        <v>30</v>
      </c>
      <c r="P483" s="5">
        <v>17</v>
      </c>
      <c r="Q483" s="5">
        <v>346</v>
      </c>
      <c r="R483" s="5">
        <v>58</v>
      </c>
      <c r="S483" s="5">
        <v>966</v>
      </c>
      <c r="T483" s="5">
        <v>3.1760509296924901</v>
      </c>
      <c r="U483" s="6">
        <v>2458</v>
      </c>
      <c r="V483" s="6">
        <v>1.23433685923515</v>
      </c>
      <c r="W483" s="6">
        <v>109</v>
      </c>
      <c r="X483" s="7">
        <v>0.1095</v>
      </c>
      <c r="Y483" s="8">
        <v>196618</v>
      </c>
      <c r="Z483" s="8">
        <v>3407</v>
      </c>
      <c r="AA483" s="8">
        <v>31</v>
      </c>
      <c r="AB483" s="8">
        <v>16.842857142857099</v>
      </c>
      <c r="AC483" s="8">
        <v>1</v>
      </c>
      <c r="AD483" s="8">
        <v>30</v>
      </c>
      <c r="AE483" s="8">
        <v>17</v>
      </c>
      <c r="AF483" s="8">
        <v>373</v>
      </c>
      <c r="AG483" s="8">
        <v>58</v>
      </c>
      <c r="AH483" s="8">
        <v>1080</v>
      </c>
      <c r="AI483" s="8">
        <v>3.2024920718237602</v>
      </c>
      <c r="AJ483" s="6">
        <v>2596</v>
      </c>
      <c r="AK483" s="6">
        <v>1.31240369799691</v>
      </c>
      <c r="AL483" s="6">
        <v>115</v>
      </c>
      <c r="AM483">
        <v>0</v>
      </c>
      <c r="AN483">
        <v>17</v>
      </c>
      <c r="AO483" t="s">
        <v>101</v>
      </c>
      <c r="AP483">
        <v>0.51685393258426904</v>
      </c>
      <c r="AQ483" t="s">
        <v>100</v>
      </c>
      <c r="AR483">
        <v>0.15730337078651599</v>
      </c>
      <c r="AS483" t="s">
        <v>85</v>
      </c>
      <c r="AT483">
        <v>0.70786516853932502</v>
      </c>
      <c r="AU483">
        <v>915</v>
      </c>
      <c r="AV483">
        <v>768</v>
      </c>
      <c r="AW483">
        <v>56325</v>
      </c>
    </row>
    <row r="484" spans="1:49" hidden="1" x14ac:dyDescent="0.3">
      <c r="A484" s="8">
        <f t="shared" si="15"/>
        <v>182243</v>
      </c>
      <c r="B484" s="8">
        <f t="shared" si="16"/>
        <v>483</v>
      </c>
      <c r="C484" s="8">
        <f>IF(LEFT(E484,12)="National Tec",MAX($C$2:C483)+1,0)</f>
        <v>0</v>
      </c>
      <c r="D484" t="s">
        <v>1128</v>
      </c>
      <c r="E484" t="s">
        <v>71</v>
      </c>
      <c r="F484" t="s">
        <v>48</v>
      </c>
      <c r="G484">
        <v>198</v>
      </c>
      <c r="H484">
        <v>1991</v>
      </c>
      <c r="I484">
        <v>2019</v>
      </c>
      <c r="J484" s="5">
        <v>182243</v>
      </c>
      <c r="K484" s="5">
        <v>2851</v>
      </c>
      <c r="L484" s="5">
        <v>23</v>
      </c>
      <c r="M484" s="5">
        <v>12.6539682539682</v>
      </c>
      <c r="N484" s="5">
        <v>7</v>
      </c>
      <c r="O484" s="5">
        <v>36</v>
      </c>
      <c r="P484" s="5">
        <v>36</v>
      </c>
      <c r="Q484" s="5">
        <v>444</v>
      </c>
      <c r="R484" s="5">
        <v>136</v>
      </c>
      <c r="S484" s="5">
        <v>2022</v>
      </c>
      <c r="T484" s="5">
        <v>3.17516407244451</v>
      </c>
      <c r="U484" s="6">
        <v>2646</v>
      </c>
      <c r="V484" s="6">
        <v>1.07747543461829</v>
      </c>
      <c r="W484" s="6">
        <v>124</v>
      </c>
      <c r="X484" s="7">
        <v>0.10539999999999999</v>
      </c>
      <c r="Y484" s="8">
        <v>193577</v>
      </c>
      <c r="Z484" s="8">
        <v>3187</v>
      </c>
      <c r="AA484" s="8">
        <v>24</v>
      </c>
      <c r="AB484" s="8">
        <v>13.663492063492001</v>
      </c>
      <c r="AC484" s="8">
        <v>7</v>
      </c>
      <c r="AD484" s="8">
        <v>37</v>
      </c>
      <c r="AE484" s="8">
        <v>36</v>
      </c>
      <c r="AF484" s="8">
        <v>484</v>
      </c>
      <c r="AG484" s="8">
        <v>136</v>
      </c>
      <c r="AH484" s="8">
        <v>2231</v>
      </c>
      <c r="AI484" s="8">
        <v>3.20965475675197</v>
      </c>
      <c r="AJ484" s="6">
        <v>2841</v>
      </c>
      <c r="AK484" s="6">
        <v>1.12178810278071</v>
      </c>
      <c r="AL484" s="6">
        <v>138</v>
      </c>
      <c r="AM484">
        <v>1</v>
      </c>
      <c r="AN484">
        <v>99</v>
      </c>
      <c r="AO484" t="s">
        <v>118</v>
      </c>
      <c r="AP484">
        <v>0.55688622754491002</v>
      </c>
      <c r="AQ484" t="s">
        <v>279</v>
      </c>
      <c r="AR484">
        <v>0.14371257485029901</v>
      </c>
      <c r="AS484" t="s">
        <v>88</v>
      </c>
      <c r="AT484">
        <v>0.89820359281437101</v>
      </c>
      <c r="AU484">
        <v>3252</v>
      </c>
      <c r="AV484">
        <v>2971</v>
      </c>
      <c r="AW484">
        <v>215114</v>
      </c>
    </row>
    <row r="485" spans="1:49" hidden="1" x14ac:dyDescent="0.3">
      <c r="A485" s="8">
        <f t="shared" si="15"/>
        <v>182913</v>
      </c>
      <c r="B485" s="8">
        <f t="shared" si="16"/>
        <v>484</v>
      </c>
      <c r="C485" s="8">
        <f>IF(LEFT(E485,12)="National Tec",MAX($C$2:C484)+1,0)</f>
        <v>0</v>
      </c>
      <c r="D485" t="s">
        <v>1129</v>
      </c>
      <c r="E485" t="s">
        <v>467</v>
      </c>
      <c r="F485" t="s">
        <v>48</v>
      </c>
      <c r="G485">
        <v>173</v>
      </c>
      <c r="H485">
        <v>1991</v>
      </c>
      <c r="I485">
        <v>2019</v>
      </c>
      <c r="J485" s="5">
        <v>182913</v>
      </c>
      <c r="K485" s="5">
        <v>2196</v>
      </c>
      <c r="L485" s="5">
        <v>26</v>
      </c>
      <c r="M485" s="5">
        <v>12.9575757575757</v>
      </c>
      <c r="N485" s="5">
        <v>1</v>
      </c>
      <c r="O485" s="5">
        <v>24</v>
      </c>
      <c r="P485" s="5">
        <v>15</v>
      </c>
      <c r="Q485" s="5">
        <v>629</v>
      </c>
      <c r="R485" s="5">
        <v>149</v>
      </c>
      <c r="S485" s="5">
        <v>1960</v>
      </c>
      <c r="T485" s="5">
        <v>3.17348061949007</v>
      </c>
      <c r="U485" s="6">
        <v>1808</v>
      </c>
      <c r="V485" s="6">
        <v>1.2146017699114999</v>
      </c>
      <c r="W485" s="6">
        <v>135</v>
      </c>
      <c r="X485" s="7">
        <v>0.13239999999999999</v>
      </c>
      <c r="Y485" s="8">
        <v>194546</v>
      </c>
      <c r="Z485" s="8">
        <v>2531</v>
      </c>
      <c r="AA485" s="8">
        <v>27</v>
      </c>
      <c r="AB485" s="8">
        <v>14.1575757575757</v>
      </c>
      <c r="AC485" s="8">
        <v>1</v>
      </c>
      <c r="AD485" s="8">
        <v>24</v>
      </c>
      <c r="AE485" s="8">
        <v>15</v>
      </c>
      <c r="AF485" s="8">
        <v>645</v>
      </c>
      <c r="AG485" s="8">
        <v>149</v>
      </c>
      <c r="AH485" s="8">
        <v>2239</v>
      </c>
      <c r="AI485" s="8">
        <v>3.2073530886069301</v>
      </c>
      <c r="AJ485" s="6">
        <v>1961</v>
      </c>
      <c r="AK485" s="6">
        <v>1.29066802651708</v>
      </c>
      <c r="AL485" s="6">
        <v>141</v>
      </c>
      <c r="AM485">
        <v>3</v>
      </c>
      <c r="AN485">
        <v>30</v>
      </c>
      <c r="AO485" t="s">
        <v>118</v>
      </c>
      <c r="AP485">
        <v>0.43262411347517699</v>
      </c>
      <c r="AQ485" t="s">
        <v>279</v>
      </c>
      <c r="AR485">
        <v>0.23404255319148901</v>
      </c>
      <c r="AS485" t="s">
        <v>88</v>
      </c>
      <c r="AT485">
        <v>0.80141843971631199</v>
      </c>
      <c r="AU485">
        <v>3274</v>
      </c>
      <c r="AV485">
        <v>2985</v>
      </c>
      <c r="AW485">
        <v>215114</v>
      </c>
    </row>
    <row r="486" spans="1:49" hidden="1" x14ac:dyDescent="0.3">
      <c r="A486" s="8">
        <f t="shared" si="15"/>
        <v>183029</v>
      </c>
      <c r="B486" s="8">
        <f t="shared" si="16"/>
        <v>485</v>
      </c>
      <c r="C486" s="8">
        <f>IF(LEFT(E486,12)="National Tec",MAX($C$2:C485)+1,0)</f>
        <v>0</v>
      </c>
      <c r="D486" t="s">
        <v>1130</v>
      </c>
      <c r="E486" t="s">
        <v>1131</v>
      </c>
      <c r="F486" t="s">
        <v>48</v>
      </c>
      <c r="G486">
        <v>41</v>
      </c>
      <c r="H486">
        <v>1993</v>
      </c>
      <c r="I486">
        <v>2016</v>
      </c>
      <c r="J486" s="5">
        <v>183029</v>
      </c>
      <c r="K486" s="5">
        <v>1123</v>
      </c>
      <c r="L486" s="5">
        <v>15</v>
      </c>
      <c r="M486" s="5">
        <v>10.3333333333333</v>
      </c>
      <c r="N486" s="5">
        <v>16</v>
      </c>
      <c r="O486" s="5">
        <v>252</v>
      </c>
      <c r="P486" s="5">
        <v>34</v>
      </c>
      <c r="Q486" s="5">
        <v>1047</v>
      </c>
      <c r="R486" s="5">
        <v>39</v>
      </c>
      <c r="S486" s="5">
        <v>1122</v>
      </c>
      <c r="T486" s="5">
        <v>3.1732011748045501</v>
      </c>
      <c r="U486" s="6">
        <v>1034</v>
      </c>
      <c r="V486" s="6">
        <v>1.0860735009671101</v>
      </c>
      <c r="W486" s="6">
        <v>37</v>
      </c>
      <c r="X486" s="7">
        <v>5.9499999999999997E-2</v>
      </c>
      <c r="Y486" s="8">
        <v>196437</v>
      </c>
      <c r="Z486" s="8">
        <v>1194</v>
      </c>
      <c r="AA486" s="8">
        <v>16</v>
      </c>
      <c r="AB486" s="8">
        <v>10.8333333333333</v>
      </c>
      <c r="AC486" s="8">
        <v>16</v>
      </c>
      <c r="AD486" s="8">
        <v>276</v>
      </c>
      <c r="AE486" s="8">
        <v>34</v>
      </c>
      <c r="AF486" s="8">
        <v>1113</v>
      </c>
      <c r="AG486" s="8">
        <v>39</v>
      </c>
      <c r="AH486" s="8">
        <v>1192</v>
      </c>
      <c r="AI486" s="8">
        <v>3.2028908173859101</v>
      </c>
      <c r="AJ486" s="6">
        <v>1068</v>
      </c>
      <c r="AK486" s="6">
        <v>1.11797752808988</v>
      </c>
      <c r="AL486" s="6">
        <v>37</v>
      </c>
      <c r="AM486">
        <v>4</v>
      </c>
      <c r="AN486">
        <v>34</v>
      </c>
      <c r="AO486" t="s">
        <v>54</v>
      </c>
      <c r="AP486">
        <v>0.625</v>
      </c>
      <c r="AQ486" t="s">
        <v>118</v>
      </c>
      <c r="AR486">
        <v>0.125</v>
      </c>
      <c r="AS486" t="s">
        <v>56</v>
      </c>
      <c r="AT486">
        <v>0.625</v>
      </c>
      <c r="AU486">
        <v>2406</v>
      </c>
      <c r="AV486">
        <v>2192</v>
      </c>
      <c r="AW486">
        <v>186014</v>
      </c>
    </row>
    <row r="487" spans="1:49" hidden="1" x14ac:dyDescent="0.3">
      <c r="A487" s="8">
        <f t="shared" si="15"/>
        <v>183558</v>
      </c>
      <c r="B487" s="8">
        <f t="shared" si="16"/>
        <v>486</v>
      </c>
      <c r="C487" s="8">
        <f>IF(LEFT(E487,12)="National Tec",MAX($C$2:C486)+1,0)</f>
        <v>0</v>
      </c>
      <c r="D487" t="s">
        <v>385</v>
      </c>
      <c r="E487" t="s">
        <v>386</v>
      </c>
      <c r="F487" t="s">
        <v>48</v>
      </c>
      <c r="G487">
        <v>58</v>
      </c>
      <c r="H487">
        <v>2000</v>
      </c>
      <c r="I487">
        <v>2019</v>
      </c>
      <c r="J487" s="5">
        <v>183558</v>
      </c>
      <c r="K487" s="5">
        <v>2225</v>
      </c>
      <c r="L487" s="5">
        <v>20</v>
      </c>
      <c r="M487" s="5">
        <v>8.9666666666666597</v>
      </c>
      <c r="N487" s="5">
        <v>5</v>
      </c>
      <c r="O487" s="5">
        <v>63</v>
      </c>
      <c r="P487" s="5">
        <v>28</v>
      </c>
      <c r="Q487" s="5">
        <v>1199</v>
      </c>
      <c r="R487" s="5">
        <v>42</v>
      </c>
      <c r="S487" s="5">
        <v>1573</v>
      </c>
      <c r="T487" s="5">
        <v>3.1719182131315402</v>
      </c>
      <c r="U487" s="6">
        <v>1605</v>
      </c>
      <c r="V487" s="6">
        <v>1.38629283489096</v>
      </c>
      <c r="W487" s="6">
        <v>48</v>
      </c>
      <c r="X487" s="7">
        <v>7.4800000000000005E-2</v>
      </c>
      <c r="Y487" s="8">
        <v>206509</v>
      </c>
      <c r="Z487" s="8">
        <v>2405</v>
      </c>
      <c r="AA487" s="8">
        <v>20</v>
      </c>
      <c r="AB487" s="8">
        <v>8.9666666666666597</v>
      </c>
      <c r="AC487" s="8">
        <v>5</v>
      </c>
      <c r="AD487" s="8">
        <v>66</v>
      </c>
      <c r="AE487" s="8">
        <v>28</v>
      </c>
      <c r="AF487" s="8">
        <v>1274</v>
      </c>
      <c r="AG487" s="8">
        <v>42</v>
      </c>
      <c r="AH487" s="8">
        <v>1708</v>
      </c>
      <c r="AI487" s="8">
        <v>3.18060030354824</v>
      </c>
      <c r="AJ487" s="6">
        <v>1685</v>
      </c>
      <c r="AK487" s="6">
        <v>1.4272997032640899</v>
      </c>
      <c r="AL487" s="6">
        <v>50</v>
      </c>
      <c r="AM487">
        <v>1</v>
      </c>
      <c r="AN487">
        <v>49</v>
      </c>
      <c r="AO487" t="s">
        <v>54</v>
      </c>
      <c r="AP487">
        <v>0.83636363636363598</v>
      </c>
      <c r="AQ487" t="s">
        <v>108</v>
      </c>
      <c r="AR487">
        <v>0.109090909090909</v>
      </c>
      <c r="AS487" t="s">
        <v>56</v>
      </c>
      <c r="AT487">
        <v>0.83636363636363598</v>
      </c>
      <c r="AU487">
        <v>2554</v>
      </c>
      <c r="AV487">
        <v>2201</v>
      </c>
      <c r="AW487">
        <v>186014</v>
      </c>
    </row>
    <row r="488" spans="1:49" hidden="1" x14ac:dyDescent="0.3">
      <c r="A488" s="8">
        <f t="shared" si="15"/>
        <v>184122</v>
      </c>
      <c r="B488" s="8">
        <f t="shared" si="16"/>
        <v>487</v>
      </c>
      <c r="C488" s="8">
        <f>IF(LEFT(E488,12)="National Tec",MAX($C$2:C487)+1,0)</f>
        <v>0</v>
      </c>
      <c r="D488" t="s">
        <v>1132</v>
      </c>
      <c r="E488" t="s">
        <v>71</v>
      </c>
      <c r="F488" t="s">
        <v>48</v>
      </c>
      <c r="G488">
        <v>127</v>
      </c>
      <c r="H488">
        <v>1983</v>
      </c>
      <c r="I488">
        <v>2020</v>
      </c>
      <c r="J488" s="5">
        <v>184122</v>
      </c>
      <c r="K488" s="5">
        <v>1088</v>
      </c>
      <c r="L488" s="5">
        <v>17</v>
      </c>
      <c r="M488" s="5">
        <v>11.9166666666666</v>
      </c>
      <c r="N488" s="5">
        <v>45</v>
      </c>
      <c r="O488" s="5">
        <v>211</v>
      </c>
      <c r="P488" s="5">
        <v>89</v>
      </c>
      <c r="Q488" s="5">
        <v>855</v>
      </c>
      <c r="R488" s="5">
        <v>102</v>
      </c>
      <c r="S488" s="5">
        <v>903</v>
      </c>
      <c r="T488" s="5">
        <v>3.1704070931253199</v>
      </c>
      <c r="U488" s="6">
        <v>707</v>
      </c>
      <c r="V488" s="6">
        <v>1.5388967468175301</v>
      </c>
      <c r="W488" s="6">
        <v>108</v>
      </c>
      <c r="X488" s="7">
        <v>0.32379999999999998</v>
      </c>
      <c r="Y488" s="8">
        <v>142915</v>
      </c>
      <c r="Z488" s="8">
        <v>1609</v>
      </c>
      <c r="AA488" s="8">
        <v>20</v>
      </c>
      <c r="AB488" s="8">
        <v>14.25</v>
      </c>
      <c r="AC488" s="8">
        <v>45</v>
      </c>
      <c r="AD488" s="8">
        <v>306</v>
      </c>
      <c r="AE488" s="8">
        <v>89</v>
      </c>
      <c r="AF488" s="8">
        <v>1222</v>
      </c>
      <c r="AG488" s="8">
        <v>102</v>
      </c>
      <c r="AH488" s="8">
        <v>1304</v>
      </c>
      <c r="AI488" s="8">
        <v>3.3407105123496499</v>
      </c>
      <c r="AJ488" s="6">
        <v>780</v>
      </c>
      <c r="AK488" s="6">
        <v>2.0628205128205099</v>
      </c>
      <c r="AL488" s="6">
        <v>116</v>
      </c>
      <c r="AM488">
        <v>0</v>
      </c>
      <c r="AN488">
        <v>1</v>
      </c>
      <c r="AO488" t="s">
        <v>245</v>
      </c>
      <c r="AP488">
        <v>0.71666666666666601</v>
      </c>
      <c r="AQ488" t="s">
        <v>54</v>
      </c>
      <c r="AR488">
        <v>0.15</v>
      </c>
      <c r="AS488" t="s">
        <v>65</v>
      </c>
      <c r="AT488">
        <v>0.75</v>
      </c>
      <c r="AU488">
        <v>1190</v>
      </c>
      <c r="AV488">
        <v>1576</v>
      </c>
      <c r="AW488">
        <v>87137</v>
      </c>
    </row>
    <row r="489" spans="1:49" hidden="1" x14ac:dyDescent="0.3">
      <c r="A489" s="8">
        <f t="shared" si="15"/>
        <v>184202</v>
      </c>
      <c r="B489" s="8">
        <f t="shared" si="16"/>
        <v>488</v>
      </c>
      <c r="C489" s="8">
        <f>IF(LEFT(E489,12)="National Tec",MAX($C$2:C488)+1,0)</f>
        <v>0</v>
      </c>
      <c r="D489" t="s">
        <v>1133</v>
      </c>
      <c r="E489" t="s">
        <v>186</v>
      </c>
      <c r="F489" t="s">
        <v>48</v>
      </c>
      <c r="G489">
        <v>66</v>
      </c>
      <c r="H489">
        <v>2000</v>
      </c>
      <c r="I489">
        <v>2019</v>
      </c>
      <c r="J489" s="5">
        <v>184202</v>
      </c>
      <c r="K489" s="5">
        <v>2797</v>
      </c>
      <c r="L489" s="5">
        <v>26</v>
      </c>
      <c r="M489" s="5">
        <v>10.705952380952301</v>
      </c>
      <c r="N489" s="5">
        <v>2</v>
      </c>
      <c r="O489" s="5">
        <v>17</v>
      </c>
      <c r="P489" s="5">
        <v>22</v>
      </c>
      <c r="Q489" s="5">
        <v>1099</v>
      </c>
      <c r="R489" s="5">
        <v>37</v>
      </c>
      <c r="S489" s="5">
        <v>1882</v>
      </c>
      <c r="T489" s="5">
        <v>3.17020067483007</v>
      </c>
      <c r="U489" s="6">
        <v>2478</v>
      </c>
      <c r="V489" s="6">
        <v>1.12873284907183</v>
      </c>
      <c r="W489" s="6">
        <v>55</v>
      </c>
      <c r="X489" s="7">
        <v>9.3399999999999997E-2</v>
      </c>
      <c r="Y489" s="8">
        <v>200788</v>
      </c>
      <c r="Z489" s="8">
        <v>3085</v>
      </c>
      <c r="AA489" s="8">
        <v>28</v>
      </c>
      <c r="AB489" s="8">
        <v>10.444642857142799</v>
      </c>
      <c r="AC489" s="8">
        <v>2</v>
      </c>
      <c r="AD489" s="8">
        <v>18</v>
      </c>
      <c r="AE489" s="8">
        <v>22</v>
      </c>
      <c r="AF489" s="8">
        <v>1231</v>
      </c>
      <c r="AG489" s="8">
        <v>37</v>
      </c>
      <c r="AH489" s="8">
        <v>2056</v>
      </c>
      <c r="AI489" s="8">
        <v>3.1930938824639701</v>
      </c>
      <c r="AJ489" s="6">
        <v>2616</v>
      </c>
      <c r="AK489" s="6">
        <v>1.17928134556574</v>
      </c>
      <c r="AL489" s="6">
        <v>57</v>
      </c>
      <c r="AM489">
        <v>0</v>
      </c>
      <c r="AN489">
        <v>42</v>
      </c>
      <c r="AO489" t="s">
        <v>139</v>
      </c>
      <c r="AP489">
        <v>0.46296296296296202</v>
      </c>
      <c r="AQ489" t="s">
        <v>84</v>
      </c>
      <c r="AR489">
        <v>0.27777777777777701</v>
      </c>
      <c r="AS489" t="s">
        <v>187</v>
      </c>
      <c r="AT489">
        <v>0.46296296296296202</v>
      </c>
      <c r="AU489">
        <v>1295</v>
      </c>
      <c r="AV489">
        <v>1163</v>
      </c>
      <c r="AW489">
        <v>66925</v>
      </c>
    </row>
    <row r="490" spans="1:49" hidden="1" x14ac:dyDescent="0.3">
      <c r="A490" s="8">
        <f t="shared" si="15"/>
        <v>184245</v>
      </c>
      <c r="B490" s="8">
        <f t="shared" si="16"/>
        <v>489</v>
      </c>
      <c r="C490" s="8">
        <f>IF(LEFT(E490,12)="National Tec",MAX($C$2:C489)+1,0)</f>
        <v>0</v>
      </c>
      <c r="D490" t="s">
        <v>350</v>
      </c>
      <c r="E490" t="s">
        <v>90</v>
      </c>
      <c r="F490" t="s">
        <v>48</v>
      </c>
      <c r="G490">
        <v>66</v>
      </c>
      <c r="H490">
        <v>1988</v>
      </c>
      <c r="I490">
        <v>2020</v>
      </c>
      <c r="J490" s="5">
        <v>184245</v>
      </c>
      <c r="K490" s="5">
        <v>1373</v>
      </c>
      <c r="L490" s="5">
        <v>20</v>
      </c>
      <c r="M490" s="5">
        <v>11.9</v>
      </c>
      <c r="N490" s="5">
        <v>7</v>
      </c>
      <c r="O490" s="5">
        <v>97</v>
      </c>
      <c r="P490" s="5">
        <v>34</v>
      </c>
      <c r="Q490" s="5">
        <v>778</v>
      </c>
      <c r="R490" s="5">
        <v>56</v>
      </c>
      <c r="S490" s="5">
        <v>1250</v>
      </c>
      <c r="T490" s="5">
        <v>3.1700886435350499</v>
      </c>
      <c r="U490" s="6">
        <v>879</v>
      </c>
      <c r="V490" s="6">
        <v>1.56200227531285</v>
      </c>
      <c r="W490" s="6">
        <v>52</v>
      </c>
      <c r="X490" s="7">
        <v>0.15090000000000001</v>
      </c>
      <c r="Y490" s="8">
        <v>182463</v>
      </c>
      <c r="Z490" s="8">
        <v>1617</v>
      </c>
      <c r="AA490" s="8">
        <v>22</v>
      </c>
      <c r="AB490" s="8">
        <v>12.566666666666601</v>
      </c>
      <c r="AC490" s="8">
        <v>7</v>
      </c>
      <c r="AD490" s="8">
        <v>114</v>
      </c>
      <c r="AE490" s="8">
        <v>34</v>
      </c>
      <c r="AF490" s="8">
        <v>918</v>
      </c>
      <c r="AG490" s="8">
        <v>56</v>
      </c>
      <c r="AH490" s="8">
        <v>1457</v>
      </c>
      <c r="AI490" s="8">
        <v>3.2358682378838499</v>
      </c>
      <c r="AJ490" s="6">
        <v>955</v>
      </c>
      <c r="AK490" s="6">
        <v>1.69319371727748</v>
      </c>
      <c r="AL490" s="6">
        <v>60</v>
      </c>
      <c r="AM490">
        <v>1</v>
      </c>
      <c r="AN490">
        <v>30</v>
      </c>
      <c r="AO490" t="s">
        <v>79</v>
      </c>
      <c r="AP490">
        <v>0.42857142857142799</v>
      </c>
      <c r="AQ490" t="s">
        <v>80</v>
      </c>
      <c r="AR490">
        <v>0.214285714285714</v>
      </c>
      <c r="AS490" t="s">
        <v>69</v>
      </c>
      <c r="AT490">
        <v>0.46428571428571402</v>
      </c>
      <c r="AU490">
        <v>345</v>
      </c>
      <c r="AV490">
        <v>330</v>
      </c>
      <c r="AW490">
        <v>42054</v>
      </c>
    </row>
    <row r="491" spans="1:49" hidden="1" x14ac:dyDescent="0.3">
      <c r="A491" s="8">
        <f t="shared" si="15"/>
        <v>184930</v>
      </c>
      <c r="B491" s="8">
        <f t="shared" si="16"/>
        <v>490</v>
      </c>
      <c r="C491" s="8">
        <f>IF(LEFT(E491,12)="National Tec",MAX($C$2:C490)+1,0)</f>
        <v>0</v>
      </c>
      <c r="D491" t="s">
        <v>1134</v>
      </c>
      <c r="E491" t="s">
        <v>71</v>
      </c>
      <c r="F491" t="s">
        <v>48</v>
      </c>
      <c r="G491">
        <v>72</v>
      </c>
      <c r="H491">
        <v>1996</v>
      </c>
      <c r="I491">
        <v>2017</v>
      </c>
      <c r="J491" s="5">
        <v>184930</v>
      </c>
      <c r="K491" s="5">
        <v>1012</v>
      </c>
      <c r="L491" s="5">
        <v>19</v>
      </c>
      <c r="M491" s="5">
        <v>12.85</v>
      </c>
      <c r="N491" s="5">
        <v>10</v>
      </c>
      <c r="O491" s="5">
        <v>260</v>
      </c>
      <c r="P491" s="5">
        <v>33</v>
      </c>
      <c r="Q491" s="5">
        <v>584</v>
      </c>
      <c r="R491" s="5">
        <v>45</v>
      </c>
      <c r="S491" s="5">
        <v>742</v>
      </c>
      <c r="T491" s="5">
        <v>3.1684991549374901</v>
      </c>
      <c r="U491" s="6">
        <v>804</v>
      </c>
      <c r="V491" s="6">
        <v>1.2587064676616899</v>
      </c>
      <c r="W491" s="6">
        <v>58</v>
      </c>
      <c r="X491" s="7">
        <v>0.1099</v>
      </c>
      <c r="Y491" s="8">
        <v>193829</v>
      </c>
      <c r="Z491" s="8">
        <v>1137</v>
      </c>
      <c r="AA491" s="8">
        <v>20</v>
      </c>
      <c r="AB491" s="8">
        <v>13.6833333333333</v>
      </c>
      <c r="AC491" s="8">
        <v>10</v>
      </c>
      <c r="AD491" s="8">
        <v>279</v>
      </c>
      <c r="AE491" s="8">
        <v>33</v>
      </c>
      <c r="AF491" s="8">
        <v>649</v>
      </c>
      <c r="AG491" s="8">
        <v>45</v>
      </c>
      <c r="AH491" s="8">
        <v>829</v>
      </c>
      <c r="AI491" s="8">
        <v>3.2090007463077801</v>
      </c>
      <c r="AJ491" s="6">
        <v>876</v>
      </c>
      <c r="AK491" s="6">
        <v>1.29794520547945</v>
      </c>
      <c r="AL491" s="6">
        <v>61</v>
      </c>
      <c r="AM491">
        <v>0</v>
      </c>
      <c r="AN491">
        <v>12</v>
      </c>
      <c r="AO491" t="s">
        <v>87</v>
      </c>
      <c r="AP491">
        <v>0.4</v>
      </c>
      <c r="AQ491" t="s">
        <v>100</v>
      </c>
      <c r="AR491">
        <v>0.3</v>
      </c>
      <c r="AS491" t="s">
        <v>88</v>
      </c>
      <c r="AT491">
        <v>0.42857142857142799</v>
      </c>
      <c r="AU491">
        <v>1874</v>
      </c>
      <c r="AV491">
        <v>1752</v>
      </c>
      <c r="AW491">
        <v>161179</v>
      </c>
    </row>
    <row r="492" spans="1:49" x14ac:dyDescent="0.3">
      <c r="A492" s="8">
        <f t="shared" si="15"/>
        <v>185045</v>
      </c>
      <c r="B492" s="8">
        <f t="shared" si="16"/>
        <v>491</v>
      </c>
      <c r="C492" s="8">
        <f>IF(LEFT(E492,12)="National Tec",MAX($C$2:C491)+1,0)</f>
        <v>58</v>
      </c>
      <c r="D492" t="s">
        <v>974</v>
      </c>
      <c r="E492" t="s">
        <v>53</v>
      </c>
      <c r="F492" t="s">
        <v>48</v>
      </c>
      <c r="G492">
        <v>343</v>
      </c>
      <c r="H492">
        <v>1992</v>
      </c>
      <c r="I492">
        <v>2020</v>
      </c>
      <c r="J492" s="5">
        <v>185045</v>
      </c>
      <c r="K492" s="5">
        <v>2729</v>
      </c>
      <c r="L492" s="5">
        <v>24</v>
      </c>
      <c r="M492" s="5">
        <v>13.7187030075187</v>
      </c>
      <c r="N492" s="5">
        <v>7</v>
      </c>
      <c r="O492" s="5">
        <v>48</v>
      </c>
      <c r="P492" s="5">
        <v>29</v>
      </c>
      <c r="Q492" s="5">
        <v>212</v>
      </c>
      <c r="R492" s="5">
        <v>246</v>
      </c>
      <c r="S492" s="5">
        <v>2294</v>
      </c>
      <c r="T492" s="5">
        <v>3.1681939923983902</v>
      </c>
      <c r="U492" s="6">
        <v>2184</v>
      </c>
      <c r="V492" s="6">
        <v>1.2495421245421201</v>
      </c>
      <c r="W492" s="6">
        <v>234</v>
      </c>
      <c r="X492" s="7">
        <v>0.23730000000000001</v>
      </c>
      <c r="Y492" s="8">
        <v>170719</v>
      </c>
      <c r="Z492" s="8">
        <v>3578</v>
      </c>
      <c r="AA492" s="8">
        <v>25</v>
      </c>
      <c r="AB492" s="8">
        <v>15.8872927511085</v>
      </c>
      <c r="AC492" s="8">
        <v>7</v>
      </c>
      <c r="AD492" s="8">
        <v>56</v>
      </c>
      <c r="AE492" s="8">
        <v>29</v>
      </c>
      <c r="AF492" s="8">
        <v>280</v>
      </c>
      <c r="AG492" s="8">
        <v>246</v>
      </c>
      <c r="AH492" s="8">
        <v>2858</v>
      </c>
      <c r="AI492" s="8">
        <v>3.26469639464668</v>
      </c>
      <c r="AJ492" s="6">
        <v>2597</v>
      </c>
      <c r="AK492" s="6">
        <v>1.3777435502502799</v>
      </c>
      <c r="AL492" s="6">
        <v>282</v>
      </c>
      <c r="AM492">
        <v>2</v>
      </c>
      <c r="AN492">
        <v>55</v>
      </c>
      <c r="AO492" t="s">
        <v>87</v>
      </c>
      <c r="AP492">
        <v>0.34579439252336402</v>
      </c>
      <c r="AQ492" t="s">
        <v>314</v>
      </c>
      <c r="AR492">
        <v>0.32398753894080901</v>
      </c>
      <c r="AS492" t="s">
        <v>88</v>
      </c>
      <c r="AT492">
        <v>0.54828660436137</v>
      </c>
      <c r="AU492">
        <v>1640</v>
      </c>
      <c r="AV492">
        <v>1754</v>
      </c>
      <c r="AW492">
        <v>161179</v>
      </c>
    </row>
    <row r="493" spans="1:49" hidden="1" x14ac:dyDescent="0.3">
      <c r="A493" s="8">
        <f t="shared" si="15"/>
        <v>186158</v>
      </c>
      <c r="B493" s="8">
        <f t="shared" si="16"/>
        <v>492</v>
      </c>
      <c r="C493" s="8">
        <f>IF(LEFT(E493,12)="National Tec",MAX($C$2:C492)+1,0)</f>
        <v>0</v>
      </c>
      <c r="D493" t="s">
        <v>1135</v>
      </c>
      <c r="E493" t="s">
        <v>62</v>
      </c>
      <c r="F493" t="s">
        <v>48</v>
      </c>
      <c r="G493">
        <v>89</v>
      </c>
      <c r="H493">
        <v>1991</v>
      </c>
      <c r="I493">
        <v>2019</v>
      </c>
      <c r="J493" s="5">
        <v>186158</v>
      </c>
      <c r="K493" s="5">
        <v>1515</v>
      </c>
      <c r="L493" s="5">
        <v>21</v>
      </c>
      <c r="M493" s="5">
        <v>11.908766233766199</v>
      </c>
      <c r="N493" s="5">
        <v>2</v>
      </c>
      <c r="O493" s="5">
        <v>96</v>
      </c>
      <c r="P493" s="5">
        <v>13</v>
      </c>
      <c r="Q493" s="5">
        <v>588</v>
      </c>
      <c r="R493" s="5">
        <v>71</v>
      </c>
      <c r="S493" s="5">
        <v>1296</v>
      </c>
      <c r="T493" s="5">
        <v>3.1654085451362999</v>
      </c>
      <c r="U493" s="6">
        <v>1191</v>
      </c>
      <c r="V493" s="6">
        <v>1.2720403022669999</v>
      </c>
      <c r="W493" s="6">
        <v>80</v>
      </c>
      <c r="X493" s="7">
        <v>0.25990000000000002</v>
      </c>
      <c r="Y493" s="8">
        <v>161335</v>
      </c>
      <c r="Z493" s="8">
        <v>2047</v>
      </c>
      <c r="AA493" s="8">
        <v>26</v>
      </c>
      <c r="AB493" s="8">
        <v>13.117099567099499</v>
      </c>
      <c r="AC493" s="8">
        <v>2</v>
      </c>
      <c r="AD493" s="8">
        <v>124</v>
      </c>
      <c r="AE493" s="8">
        <v>13</v>
      </c>
      <c r="AF493" s="8">
        <v>692</v>
      </c>
      <c r="AG493" s="8">
        <v>71</v>
      </c>
      <c r="AH493" s="8">
        <v>1738</v>
      </c>
      <c r="AI493" s="8">
        <v>3.2893036693947999</v>
      </c>
      <c r="AJ493" s="6">
        <v>1330</v>
      </c>
      <c r="AK493" s="6">
        <v>1.5390977443609</v>
      </c>
      <c r="AL493" s="6">
        <v>81</v>
      </c>
      <c r="AM493">
        <v>0</v>
      </c>
      <c r="AN493">
        <v>18</v>
      </c>
      <c r="AO493" t="s">
        <v>245</v>
      </c>
      <c r="AP493">
        <v>0.4</v>
      </c>
      <c r="AQ493" t="s">
        <v>100</v>
      </c>
      <c r="AR493">
        <v>0.1125</v>
      </c>
      <c r="AS493" t="s">
        <v>65</v>
      </c>
      <c r="AT493">
        <v>0.45</v>
      </c>
      <c r="AU493">
        <v>1387</v>
      </c>
      <c r="AV493">
        <v>1602</v>
      </c>
      <c r="AW493">
        <v>87137</v>
      </c>
    </row>
    <row r="494" spans="1:49" s="10" customFormat="1" x14ac:dyDescent="0.3">
      <c r="A494" s="9">
        <f t="shared" si="15"/>
        <v>186982</v>
      </c>
      <c r="B494" s="9">
        <f t="shared" si="16"/>
        <v>493</v>
      </c>
      <c r="C494" s="9">
        <f>IF(LEFT(E494,12)="National Tec",MAX($C$2:C493)+1,0)</f>
        <v>59</v>
      </c>
      <c r="D494" s="10" t="s">
        <v>844</v>
      </c>
      <c r="E494" s="10" t="s">
        <v>53</v>
      </c>
      <c r="F494" s="10" t="s">
        <v>48</v>
      </c>
      <c r="G494" s="10">
        <v>115</v>
      </c>
      <c r="H494" s="10">
        <v>1976</v>
      </c>
      <c r="I494" s="10">
        <v>2019</v>
      </c>
      <c r="J494" s="11">
        <v>186982</v>
      </c>
      <c r="K494" s="11">
        <v>1141</v>
      </c>
      <c r="L494" s="11">
        <v>16</v>
      </c>
      <c r="M494" s="11">
        <v>12.914999999999999</v>
      </c>
      <c r="N494" s="11">
        <v>26</v>
      </c>
      <c r="O494" s="11">
        <v>312</v>
      </c>
      <c r="P494" s="11">
        <v>53</v>
      </c>
      <c r="Q494" s="11">
        <v>561</v>
      </c>
      <c r="R494" s="11">
        <v>97</v>
      </c>
      <c r="S494" s="11">
        <v>756</v>
      </c>
      <c r="T494" s="11">
        <v>3.1633553934419099</v>
      </c>
      <c r="U494" s="12">
        <v>882</v>
      </c>
      <c r="V494" s="12">
        <v>1.2936507936507899</v>
      </c>
      <c r="W494" s="12">
        <v>81</v>
      </c>
      <c r="X494" s="13">
        <v>0.19420000000000001</v>
      </c>
      <c r="Y494" s="9">
        <v>172671</v>
      </c>
      <c r="Z494" s="9">
        <v>1416</v>
      </c>
      <c r="AA494" s="9">
        <v>19</v>
      </c>
      <c r="AB494" s="9">
        <v>13.831666666666599</v>
      </c>
      <c r="AC494" s="9">
        <v>26</v>
      </c>
      <c r="AD494" s="9">
        <v>359</v>
      </c>
      <c r="AE494" s="9">
        <v>53</v>
      </c>
      <c r="AF494" s="9">
        <v>690</v>
      </c>
      <c r="AG494" s="9">
        <v>97</v>
      </c>
      <c r="AH494" s="9">
        <v>984</v>
      </c>
      <c r="AI494" s="9">
        <v>3.2597246486569702</v>
      </c>
      <c r="AJ494" s="12">
        <v>959</v>
      </c>
      <c r="AK494" s="12">
        <v>1.4765380604796601</v>
      </c>
      <c r="AL494" s="12">
        <v>93</v>
      </c>
      <c r="AM494" s="10">
        <v>0</v>
      </c>
      <c r="AN494" s="10">
        <v>22</v>
      </c>
      <c r="AO494" s="10" t="s">
        <v>79</v>
      </c>
      <c r="AP494" s="10">
        <v>0.39024390243902402</v>
      </c>
      <c r="AQ494" s="10" t="s">
        <v>80</v>
      </c>
      <c r="AR494" s="10">
        <v>0.36585365853658502</v>
      </c>
      <c r="AS494" s="10" t="s">
        <v>69</v>
      </c>
      <c r="AT494" s="10">
        <v>0.48780487804877998</v>
      </c>
      <c r="AU494" s="10">
        <v>326</v>
      </c>
      <c r="AV494" s="10">
        <v>339</v>
      </c>
      <c r="AW494" s="10">
        <v>42054</v>
      </c>
    </row>
    <row r="495" spans="1:49" hidden="1" x14ac:dyDescent="0.3">
      <c r="A495" s="8">
        <f t="shared" si="15"/>
        <v>187069</v>
      </c>
      <c r="B495" s="8">
        <f t="shared" si="16"/>
        <v>494</v>
      </c>
      <c r="C495" s="8">
        <f>IF(LEFT(E495,12)="National Tec",MAX($C$2:C494)+1,0)</f>
        <v>0</v>
      </c>
      <c r="D495" t="s">
        <v>930</v>
      </c>
      <c r="E495" t="s">
        <v>71</v>
      </c>
      <c r="F495" t="s">
        <v>48</v>
      </c>
      <c r="G495">
        <v>52</v>
      </c>
      <c r="H495">
        <v>1984</v>
      </c>
      <c r="I495">
        <v>2003</v>
      </c>
      <c r="J495" s="5">
        <v>187069</v>
      </c>
      <c r="K495" s="5">
        <v>976</v>
      </c>
      <c r="L495" s="5">
        <v>19</v>
      </c>
      <c r="M495" s="5">
        <v>13.6666666666666</v>
      </c>
      <c r="N495" s="5">
        <v>7</v>
      </c>
      <c r="O495" s="5">
        <v>184</v>
      </c>
      <c r="P495" s="5">
        <v>35</v>
      </c>
      <c r="Q495" s="5">
        <v>595</v>
      </c>
      <c r="R495" s="5">
        <v>47</v>
      </c>
      <c r="S495" s="5">
        <v>867</v>
      </c>
      <c r="T495" s="5">
        <v>3.1631643309510502</v>
      </c>
      <c r="U495" s="6">
        <v>630</v>
      </c>
      <c r="V495" s="6">
        <v>1.5492063492063399</v>
      </c>
      <c r="W495" s="6">
        <v>52</v>
      </c>
      <c r="X495" s="7">
        <v>0.16370000000000001</v>
      </c>
      <c r="Y495" s="8">
        <v>175900</v>
      </c>
      <c r="Z495" s="8">
        <v>1167</v>
      </c>
      <c r="AA495" s="8">
        <v>21</v>
      </c>
      <c r="AB495" s="8">
        <v>15.5</v>
      </c>
      <c r="AC495" s="8">
        <v>7</v>
      </c>
      <c r="AD495" s="8">
        <v>227</v>
      </c>
      <c r="AE495" s="8">
        <v>35</v>
      </c>
      <c r="AF495" s="8">
        <v>714</v>
      </c>
      <c r="AG495" s="8">
        <v>47</v>
      </c>
      <c r="AH495" s="8">
        <v>1025</v>
      </c>
      <c r="AI495" s="8">
        <v>3.25170258674504</v>
      </c>
      <c r="AJ495" s="6">
        <v>660</v>
      </c>
      <c r="AK495" s="6">
        <v>1.7681818181818101</v>
      </c>
      <c r="AL495" s="6">
        <v>52</v>
      </c>
      <c r="AM495">
        <v>0</v>
      </c>
      <c r="AN495">
        <v>2</v>
      </c>
      <c r="AO495" t="s">
        <v>892</v>
      </c>
      <c r="AP495">
        <v>0.46666666666666601</v>
      </c>
      <c r="AQ495" t="s">
        <v>295</v>
      </c>
      <c r="AR495">
        <v>0.43333333333333302</v>
      </c>
      <c r="AS495" t="s">
        <v>191</v>
      </c>
      <c r="AT495">
        <v>0.93333333333333302</v>
      </c>
      <c r="AU495">
        <v>137</v>
      </c>
      <c r="AV495">
        <v>122</v>
      </c>
      <c r="AW495">
        <v>13250</v>
      </c>
    </row>
    <row r="496" spans="1:49" hidden="1" x14ac:dyDescent="0.3">
      <c r="A496" s="8">
        <f t="shared" si="15"/>
        <v>187093</v>
      </c>
      <c r="B496" s="8">
        <f t="shared" si="16"/>
        <v>495</v>
      </c>
      <c r="C496" s="8">
        <f>IF(LEFT(E496,12)="National Tec",MAX($C$2:C495)+1,0)</f>
        <v>0</v>
      </c>
      <c r="D496" t="s">
        <v>498</v>
      </c>
      <c r="E496" t="s">
        <v>125</v>
      </c>
      <c r="F496" t="s">
        <v>48</v>
      </c>
      <c r="G496">
        <v>65</v>
      </c>
      <c r="H496">
        <v>2001</v>
      </c>
      <c r="I496">
        <v>2020</v>
      </c>
      <c r="J496" s="5">
        <v>187093</v>
      </c>
      <c r="K496" s="5">
        <v>3933</v>
      </c>
      <c r="L496" s="5">
        <v>25</v>
      </c>
      <c r="M496" s="5">
        <v>11.533333333333299</v>
      </c>
      <c r="N496" s="5">
        <v>1</v>
      </c>
      <c r="O496" s="5">
        <v>1</v>
      </c>
      <c r="P496" s="5">
        <v>24</v>
      </c>
      <c r="Q496" s="5">
        <v>3332</v>
      </c>
      <c r="R496" s="5">
        <v>36</v>
      </c>
      <c r="S496" s="5">
        <v>3531</v>
      </c>
      <c r="T496" s="5">
        <v>3.1631058861413401</v>
      </c>
      <c r="U496" s="6">
        <v>3737</v>
      </c>
      <c r="V496" s="6">
        <v>1.0524484880920499</v>
      </c>
      <c r="W496" s="6">
        <v>60</v>
      </c>
      <c r="X496" s="7">
        <v>4.24E-2</v>
      </c>
      <c r="Y496" s="8">
        <v>216273</v>
      </c>
      <c r="Z496" s="8">
        <v>4107</v>
      </c>
      <c r="AA496" s="8">
        <v>25</v>
      </c>
      <c r="AB496" s="8">
        <v>11.7</v>
      </c>
      <c r="AC496" s="8">
        <v>1</v>
      </c>
      <c r="AD496" s="8">
        <v>1</v>
      </c>
      <c r="AE496" s="8">
        <v>24</v>
      </c>
      <c r="AF496" s="8">
        <v>3411</v>
      </c>
      <c r="AG496" s="8">
        <v>36</v>
      </c>
      <c r="AH496" s="8">
        <v>3627</v>
      </c>
      <c r="AI496" s="8">
        <v>3.1593545104362</v>
      </c>
      <c r="AJ496" s="6">
        <v>3858</v>
      </c>
      <c r="AK496" s="6">
        <v>1.0645412130637599</v>
      </c>
      <c r="AL496" s="6">
        <v>62</v>
      </c>
      <c r="AM496">
        <v>0</v>
      </c>
      <c r="AN496">
        <v>155</v>
      </c>
      <c r="AO496" t="s">
        <v>55</v>
      </c>
      <c r="AP496">
        <v>0.51612903225806395</v>
      </c>
      <c r="AQ496" t="s">
        <v>54</v>
      </c>
      <c r="AR496">
        <v>0.14516129032257999</v>
      </c>
      <c r="AS496" t="s">
        <v>69</v>
      </c>
      <c r="AT496">
        <v>0.58064516129032195</v>
      </c>
      <c r="AU496">
        <v>691</v>
      </c>
      <c r="AV496">
        <v>556</v>
      </c>
      <c r="AW496">
        <v>87611</v>
      </c>
    </row>
    <row r="497" spans="1:49" hidden="1" x14ac:dyDescent="0.3">
      <c r="A497" s="8">
        <f t="shared" si="15"/>
        <v>187098</v>
      </c>
      <c r="B497" s="8">
        <f t="shared" si="16"/>
        <v>496</v>
      </c>
      <c r="C497" s="8">
        <f>IF(LEFT(E497,12)="National Tec",MAX($C$2:C496)+1,0)</f>
        <v>0</v>
      </c>
      <c r="D497" t="s">
        <v>1136</v>
      </c>
      <c r="E497" t="s">
        <v>368</v>
      </c>
      <c r="F497" t="s">
        <v>48</v>
      </c>
      <c r="G497">
        <v>84</v>
      </c>
      <c r="H497">
        <v>1998</v>
      </c>
      <c r="I497">
        <v>2020</v>
      </c>
      <c r="J497" s="5">
        <v>187098</v>
      </c>
      <c r="K497" s="5">
        <v>1940</v>
      </c>
      <c r="L497" s="5">
        <v>22</v>
      </c>
      <c r="M497" s="5">
        <v>9.7865079365079293</v>
      </c>
      <c r="N497" s="5">
        <v>1</v>
      </c>
      <c r="O497" s="5">
        <v>112</v>
      </c>
      <c r="P497" s="5">
        <v>26</v>
      </c>
      <c r="Q497" s="5">
        <v>454</v>
      </c>
      <c r="R497" s="5">
        <v>65</v>
      </c>
      <c r="S497" s="5">
        <v>1593</v>
      </c>
      <c r="T497" s="5">
        <v>3.1630872216093802</v>
      </c>
      <c r="U497" s="6">
        <v>1795</v>
      </c>
      <c r="V497" s="6">
        <v>1.0807799442896899</v>
      </c>
      <c r="W497" s="6">
        <v>75</v>
      </c>
      <c r="X497" s="7">
        <v>5.8700000000000002E-2</v>
      </c>
      <c r="Y497" s="8">
        <v>208177</v>
      </c>
      <c r="Z497" s="8">
        <v>2061</v>
      </c>
      <c r="AA497" s="8">
        <v>23</v>
      </c>
      <c r="AB497" s="8">
        <v>9.7293650793650794</v>
      </c>
      <c r="AC497" s="8">
        <v>1</v>
      </c>
      <c r="AD497" s="8">
        <v>120</v>
      </c>
      <c r="AE497" s="8">
        <v>26</v>
      </c>
      <c r="AF497" s="8">
        <v>485</v>
      </c>
      <c r="AG497" s="8">
        <v>65</v>
      </c>
      <c r="AH497" s="8">
        <v>1685</v>
      </c>
      <c r="AI497" s="8">
        <v>3.1768400744431098</v>
      </c>
      <c r="AJ497" s="6">
        <v>1877</v>
      </c>
      <c r="AK497" s="6">
        <v>1.09802876931273</v>
      </c>
      <c r="AL497" s="6">
        <v>77</v>
      </c>
      <c r="AM497">
        <v>0</v>
      </c>
      <c r="AN497">
        <v>27</v>
      </c>
      <c r="AO497" t="s">
        <v>139</v>
      </c>
      <c r="AP497">
        <v>0.42499999999999999</v>
      </c>
      <c r="AQ497" t="s">
        <v>75</v>
      </c>
      <c r="AR497">
        <v>0.17499999999999999</v>
      </c>
      <c r="AS497" t="s">
        <v>187</v>
      </c>
      <c r="AT497">
        <v>0.42499999999999999</v>
      </c>
      <c r="AU497">
        <v>1347</v>
      </c>
      <c r="AV497">
        <v>1184</v>
      </c>
      <c r="AW497">
        <v>66925</v>
      </c>
    </row>
    <row r="498" spans="1:49" hidden="1" x14ac:dyDescent="0.3">
      <c r="A498" s="8">
        <f t="shared" si="15"/>
        <v>187937</v>
      </c>
      <c r="B498" s="8">
        <f t="shared" si="16"/>
        <v>497</v>
      </c>
      <c r="C498" s="8">
        <f>IF(LEFT(E498,12)="National Tec",MAX($C$2:C497)+1,0)</f>
        <v>0</v>
      </c>
      <c r="D498" t="s">
        <v>1137</v>
      </c>
      <c r="E498" t="s">
        <v>640</v>
      </c>
      <c r="F498" t="s">
        <v>48</v>
      </c>
      <c r="G498">
        <v>98</v>
      </c>
      <c r="H498">
        <v>2003</v>
      </c>
      <c r="I498">
        <v>2020</v>
      </c>
      <c r="J498" s="5">
        <v>187937</v>
      </c>
      <c r="K498" s="5">
        <v>2223</v>
      </c>
      <c r="L498" s="5">
        <v>23</v>
      </c>
      <c r="M498" s="5">
        <v>12.8666666666666</v>
      </c>
      <c r="N498" s="5">
        <v>3</v>
      </c>
      <c r="O498" s="5">
        <v>34</v>
      </c>
      <c r="P498" s="5">
        <v>35</v>
      </c>
      <c r="Q498" s="5">
        <v>881</v>
      </c>
      <c r="R498" s="5">
        <v>47</v>
      </c>
      <c r="S498" s="5">
        <v>1103</v>
      </c>
      <c r="T498" s="5">
        <v>3.1610737688586799</v>
      </c>
      <c r="U498" s="6">
        <v>1573</v>
      </c>
      <c r="V498" s="6">
        <v>1.41322314049586</v>
      </c>
      <c r="W498" s="6">
        <v>81</v>
      </c>
      <c r="X498" s="7">
        <v>0.11650000000000001</v>
      </c>
      <c r="Y498" s="8">
        <v>198872</v>
      </c>
      <c r="Z498" s="8">
        <v>2516</v>
      </c>
      <c r="AA498" s="8">
        <v>24</v>
      </c>
      <c r="AB498" s="8">
        <v>13.2</v>
      </c>
      <c r="AC498" s="8">
        <v>3</v>
      </c>
      <c r="AD498" s="8">
        <v>38</v>
      </c>
      <c r="AE498" s="8">
        <v>35</v>
      </c>
      <c r="AF498" s="8">
        <v>993</v>
      </c>
      <c r="AG498" s="8">
        <v>47</v>
      </c>
      <c r="AH498" s="8">
        <v>1236</v>
      </c>
      <c r="AI498" s="8">
        <v>3.19741024844358</v>
      </c>
      <c r="AJ498" s="6">
        <v>1711</v>
      </c>
      <c r="AK498" s="6">
        <v>1.4704850964348299</v>
      </c>
      <c r="AL498" s="6">
        <v>86</v>
      </c>
      <c r="AM498">
        <v>0</v>
      </c>
      <c r="AN498">
        <v>29</v>
      </c>
      <c r="AO498" t="s">
        <v>87</v>
      </c>
      <c r="AP498">
        <v>0.83505154639175205</v>
      </c>
      <c r="AQ498" t="s">
        <v>314</v>
      </c>
      <c r="AR498">
        <v>5.1546391752577303E-2</v>
      </c>
      <c r="AS498" t="s">
        <v>88</v>
      </c>
      <c r="AT498">
        <v>0.85567010309278302</v>
      </c>
      <c r="AU498">
        <v>1924</v>
      </c>
      <c r="AV498">
        <v>1782</v>
      </c>
      <c r="AW498">
        <v>161179</v>
      </c>
    </row>
    <row r="499" spans="1:49" hidden="1" x14ac:dyDescent="0.3">
      <c r="A499" s="8">
        <f t="shared" si="15"/>
        <v>188957</v>
      </c>
      <c r="B499" s="8">
        <f t="shared" si="16"/>
        <v>498</v>
      </c>
      <c r="C499" s="8">
        <f>IF(LEFT(E499,12)="National Tec",MAX($C$2:C498)+1,0)</f>
        <v>0</v>
      </c>
      <c r="D499" t="s">
        <v>1138</v>
      </c>
      <c r="E499" t="s">
        <v>71</v>
      </c>
      <c r="F499" t="s">
        <v>48</v>
      </c>
      <c r="G499">
        <v>152</v>
      </c>
      <c r="H499">
        <v>1978</v>
      </c>
      <c r="I499">
        <v>2019</v>
      </c>
      <c r="J499" s="5">
        <v>188957</v>
      </c>
      <c r="K499" s="5">
        <v>2402</v>
      </c>
      <c r="L499" s="5">
        <v>27</v>
      </c>
      <c r="M499" s="5">
        <v>15.375</v>
      </c>
      <c r="N499" s="5">
        <v>7</v>
      </c>
      <c r="O499" s="5">
        <v>18</v>
      </c>
      <c r="P499" s="5">
        <v>39</v>
      </c>
      <c r="Q499" s="5">
        <v>344</v>
      </c>
      <c r="R499" s="5">
        <v>130</v>
      </c>
      <c r="S499" s="5">
        <v>2219</v>
      </c>
      <c r="T499" s="5">
        <v>3.1585774910267101</v>
      </c>
      <c r="U499" s="6">
        <v>2116</v>
      </c>
      <c r="V499" s="6">
        <v>1.1351606805293</v>
      </c>
      <c r="W499" s="6">
        <v>135</v>
      </c>
      <c r="X499" s="7">
        <v>0.1211</v>
      </c>
      <c r="Y499" s="8">
        <v>198793</v>
      </c>
      <c r="Z499" s="8">
        <v>2733</v>
      </c>
      <c r="AA499" s="8">
        <v>29</v>
      </c>
      <c r="AB499" s="8">
        <v>16.375</v>
      </c>
      <c r="AC499" s="8">
        <v>7</v>
      </c>
      <c r="AD499" s="8">
        <v>18</v>
      </c>
      <c r="AE499" s="8">
        <v>39</v>
      </c>
      <c r="AF499" s="8">
        <v>380</v>
      </c>
      <c r="AG499" s="8">
        <v>130</v>
      </c>
      <c r="AH499" s="8">
        <v>2519</v>
      </c>
      <c r="AI499" s="8">
        <v>3.1975500384388398</v>
      </c>
      <c r="AJ499" s="6">
        <v>2264</v>
      </c>
      <c r="AK499" s="6">
        <v>1.2071554770318</v>
      </c>
      <c r="AL499" s="6">
        <v>139</v>
      </c>
      <c r="AM499">
        <v>0</v>
      </c>
      <c r="AN499">
        <v>72</v>
      </c>
      <c r="AO499" t="s">
        <v>245</v>
      </c>
      <c r="AP499">
        <v>0.84848484848484795</v>
      </c>
      <c r="AQ499" t="s">
        <v>95</v>
      </c>
      <c r="AR499">
        <v>4.0404040404040401E-2</v>
      </c>
      <c r="AS499" t="s">
        <v>65</v>
      </c>
      <c r="AT499">
        <v>0.88888888888888795</v>
      </c>
      <c r="AU499">
        <v>1755</v>
      </c>
      <c r="AV499">
        <v>1629</v>
      </c>
      <c r="AW499">
        <v>87137</v>
      </c>
    </row>
    <row r="500" spans="1:49" hidden="1" x14ac:dyDescent="0.3">
      <c r="A500" s="8">
        <f t="shared" si="15"/>
        <v>189193</v>
      </c>
      <c r="B500" s="8">
        <f t="shared" si="16"/>
        <v>499</v>
      </c>
      <c r="C500" s="8">
        <f>IF(LEFT(E500,12)="National Tec",MAX($C$2:C499)+1,0)</f>
        <v>0</v>
      </c>
      <c r="D500" t="s">
        <v>1139</v>
      </c>
      <c r="E500" t="s">
        <v>171</v>
      </c>
      <c r="F500" t="s">
        <v>48</v>
      </c>
      <c r="G500">
        <v>304</v>
      </c>
      <c r="H500">
        <v>1992</v>
      </c>
      <c r="I500">
        <v>2020</v>
      </c>
      <c r="J500" s="5">
        <v>189193</v>
      </c>
      <c r="K500" s="5">
        <v>2377</v>
      </c>
      <c r="L500" s="5">
        <v>26</v>
      </c>
      <c r="M500" s="5">
        <v>14.2357142857142</v>
      </c>
      <c r="N500" s="5">
        <v>9</v>
      </c>
      <c r="O500" s="5">
        <v>51</v>
      </c>
      <c r="P500" s="5">
        <v>30</v>
      </c>
      <c r="Q500" s="5">
        <v>212</v>
      </c>
      <c r="R500" s="5">
        <v>193</v>
      </c>
      <c r="S500" s="5">
        <v>1680</v>
      </c>
      <c r="T500" s="5">
        <v>3.1580063288956302</v>
      </c>
      <c r="U500" s="6">
        <v>2160</v>
      </c>
      <c r="V500" s="6">
        <v>1.1004629629629601</v>
      </c>
      <c r="W500" s="6">
        <v>193</v>
      </c>
      <c r="X500" s="7">
        <v>0.18459999999999999</v>
      </c>
      <c r="Y500" s="8">
        <v>177034</v>
      </c>
      <c r="Z500" s="8">
        <v>2915</v>
      </c>
      <c r="AA500" s="8">
        <v>28</v>
      </c>
      <c r="AB500" s="8">
        <v>15.6690476190476</v>
      </c>
      <c r="AC500" s="8">
        <v>9</v>
      </c>
      <c r="AD500" s="8">
        <v>70</v>
      </c>
      <c r="AE500" s="8">
        <v>30</v>
      </c>
      <c r="AF500" s="8">
        <v>257</v>
      </c>
      <c r="AG500" s="8">
        <v>193</v>
      </c>
      <c r="AH500" s="8">
        <v>2032</v>
      </c>
      <c r="AI500" s="8">
        <v>3.2488380369875101</v>
      </c>
      <c r="AJ500" s="6">
        <v>2433</v>
      </c>
      <c r="AK500" s="6">
        <v>1.1981093300452099</v>
      </c>
      <c r="AL500" s="6">
        <v>216</v>
      </c>
      <c r="AM500">
        <v>2</v>
      </c>
      <c r="AN500">
        <v>75</v>
      </c>
      <c r="AO500" t="s">
        <v>118</v>
      </c>
      <c r="AP500">
        <v>0.26050420168067201</v>
      </c>
      <c r="AQ500" t="s">
        <v>87</v>
      </c>
      <c r="AR500">
        <v>0.252100840336134</v>
      </c>
      <c r="AS500" t="s">
        <v>88</v>
      </c>
      <c r="AT500">
        <v>0.76890756302521002</v>
      </c>
      <c r="AU500">
        <v>2945</v>
      </c>
      <c r="AV500">
        <v>3103</v>
      </c>
      <c r="AW500">
        <v>215114</v>
      </c>
    </row>
    <row r="501" spans="1:49" hidden="1" x14ac:dyDescent="0.3">
      <c r="A501" s="8">
        <f t="shared" si="15"/>
        <v>190588</v>
      </c>
      <c r="B501" s="8">
        <f t="shared" si="16"/>
        <v>500</v>
      </c>
      <c r="C501" s="8">
        <f>IF(LEFT(E501,12)="National Tec",MAX($C$2:C500)+1,0)</f>
        <v>0</v>
      </c>
      <c r="D501" t="s">
        <v>600</v>
      </c>
      <c r="E501" t="s">
        <v>125</v>
      </c>
      <c r="F501" t="s">
        <v>48</v>
      </c>
      <c r="G501">
        <v>56</v>
      </c>
      <c r="H501">
        <v>1991</v>
      </c>
      <c r="I501">
        <v>2020</v>
      </c>
      <c r="J501" s="5">
        <v>190588</v>
      </c>
      <c r="K501" s="5">
        <v>1223</v>
      </c>
      <c r="L501" s="5">
        <v>19</v>
      </c>
      <c r="M501" s="5">
        <v>10.3345238095238</v>
      </c>
      <c r="N501" s="5">
        <v>6</v>
      </c>
      <c r="O501" s="5">
        <v>229</v>
      </c>
      <c r="P501" s="5">
        <v>25</v>
      </c>
      <c r="Q501" s="5">
        <v>654</v>
      </c>
      <c r="R501" s="5">
        <v>40</v>
      </c>
      <c r="S501" s="5">
        <v>893</v>
      </c>
      <c r="T501" s="5">
        <v>3.1546373810466699</v>
      </c>
      <c r="U501" s="6">
        <v>1070</v>
      </c>
      <c r="V501" s="6">
        <v>1.1429906542056001</v>
      </c>
      <c r="W501" s="6">
        <v>50</v>
      </c>
      <c r="X501" s="7">
        <v>0.1086</v>
      </c>
      <c r="Y501" s="8">
        <v>204086</v>
      </c>
      <c r="Z501" s="8">
        <v>1372</v>
      </c>
      <c r="AA501" s="8">
        <v>19</v>
      </c>
      <c r="AB501" s="8">
        <v>10.8345238095238</v>
      </c>
      <c r="AC501" s="8">
        <v>6</v>
      </c>
      <c r="AD501" s="8">
        <v>246</v>
      </c>
      <c r="AE501" s="8">
        <v>25</v>
      </c>
      <c r="AF501" s="8">
        <v>741</v>
      </c>
      <c r="AG501" s="8">
        <v>40</v>
      </c>
      <c r="AH501" s="8">
        <v>1007</v>
      </c>
      <c r="AI501" s="8">
        <v>3.1859050190975302</v>
      </c>
      <c r="AJ501" s="6">
        <v>1144</v>
      </c>
      <c r="AK501" s="6">
        <v>1.1993006993006901</v>
      </c>
      <c r="AL501" s="6">
        <v>50</v>
      </c>
      <c r="AM501">
        <v>1</v>
      </c>
      <c r="AN501">
        <v>25</v>
      </c>
      <c r="AO501" t="s">
        <v>139</v>
      </c>
      <c r="AP501">
        <v>0.266666666666666</v>
      </c>
      <c r="AQ501" t="s">
        <v>96</v>
      </c>
      <c r="AR501">
        <v>0.24444444444444399</v>
      </c>
      <c r="AS501" t="s">
        <v>69</v>
      </c>
      <c r="AT501">
        <v>0.33333333333333298</v>
      </c>
      <c r="AU501">
        <v>1313</v>
      </c>
      <c r="AV501">
        <v>1220</v>
      </c>
      <c r="AW501">
        <v>66925</v>
      </c>
    </row>
    <row r="502" spans="1:49" hidden="1" x14ac:dyDescent="0.3">
      <c r="A502" s="8">
        <f t="shared" si="15"/>
        <v>190973</v>
      </c>
      <c r="B502" s="8">
        <f t="shared" si="16"/>
        <v>501</v>
      </c>
      <c r="C502" s="8">
        <f>IF(LEFT(E502,12)="National Tec",MAX($C$2:C501)+1,0)</f>
        <v>0</v>
      </c>
      <c r="D502" t="s">
        <v>335</v>
      </c>
      <c r="E502" t="s">
        <v>71</v>
      </c>
      <c r="F502" t="s">
        <v>48</v>
      </c>
      <c r="G502">
        <v>91</v>
      </c>
      <c r="H502">
        <v>2004</v>
      </c>
      <c r="I502">
        <v>2020</v>
      </c>
      <c r="J502" s="5">
        <v>190973</v>
      </c>
      <c r="K502" s="5">
        <v>4729</v>
      </c>
      <c r="L502" s="5">
        <v>29</v>
      </c>
      <c r="M502" s="5">
        <v>10.7357142857142</v>
      </c>
      <c r="N502" s="5">
        <v>1</v>
      </c>
      <c r="O502" s="5">
        <v>1</v>
      </c>
      <c r="P502" s="5">
        <v>16</v>
      </c>
      <c r="Q502" s="5">
        <v>2741</v>
      </c>
      <c r="R502" s="5">
        <v>32</v>
      </c>
      <c r="S502" s="5">
        <v>2780</v>
      </c>
      <c r="T502" s="5">
        <v>3.1537528178494001</v>
      </c>
      <c r="U502" s="6">
        <v>3262</v>
      </c>
      <c r="V502" s="6">
        <v>1.44972409564684</v>
      </c>
      <c r="W502" s="6">
        <v>71</v>
      </c>
      <c r="X502" s="7">
        <v>3.4700000000000002E-2</v>
      </c>
      <c r="Y502" s="8">
        <v>211730</v>
      </c>
      <c r="Z502" s="8">
        <v>4899</v>
      </c>
      <c r="AA502" s="8">
        <v>30</v>
      </c>
      <c r="AB502" s="8">
        <v>11.713492063492</v>
      </c>
      <c r="AC502" s="8">
        <v>1</v>
      </c>
      <c r="AD502" s="8">
        <v>1</v>
      </c>
      <c r="AE502" s="8">
        <v>16</v>
      </c>
      <c r="AF502" s="8">
        <v>2808</v>
      </c>
      <c r="AG502" s="8">
        <v>32</v>
      </c>
      <c r="AH502" s="8">
        <v>2853</v>
      </c>
      <c r="AI502" s="8">
        <v>3.1690783071050901</v>
      </c>
      <c r="AJ502" s="6">
        <v>3364</v>
      </c>
      <c r="AK502" s="6">
        <v>1.45630202140309</v>
      </c>
      <c r="AL502" s="6">
        <v>75</v>
      </c>
      <c r="AM502">
        <v>0</v>
      </c>
      <c r="AN502">
        <v>54</v>
      </c>
      <c r="AO502" t="s">
        <v>118</v>
      </c>
      <c r="AP502">
        <v>0.72413793103448199</v>
      </c>
      <c r="AQ502" t="s">
        <v>279</v>
      </c>
      <c r="AR502">
        <v>8.04597701149425E-2</v>
      </c>
      <c r="AS502" t="s">
        <v>88</v>
      </c>
      <c r="AT502">
        <v>0.89655172413793105</v>
      </c>
      <c r="AU502">
        <v>3592</v>
      </c>
      <c r="AV502">
        <v>3137</v>
      </c>
      <c r="AW502">
        <v>215114</v>
      </c>
    </row>
    <row r="503" spans="1:49" x14ac:dyDescent="0.3">
      <c r="A503" s="8">
        <f t="shared" si="15"/>
        <v>191342</v>
      </c>
      <c r="B503" s="8">
        <f t="shared" si="16"/>
        <v>502</v>
      </c>
      <c r="C503" s="8">
        <f>IF(LEFT(E503,12)="National Tec",MAX($C$2:C502)+1,0)</f>
        <v>60</v>
      </c>
      <c r="D503" t="s">
        <v>975</v>
      </c>
      <c r="E503" t="s">
        <v>53</v>
      </c>
      <c r="F503" t="s">
        <v>48</v>
      </c>
      <c r="G503">
        <v>137</v>
      </c>
      <c r="H503">
        <v>1967</v>
      </c>
      <c r="I503">
        <v>2008</v>
      </c>
      <c r="J503" s="5">
        <v>191342</v>
      </c>
      <c r="K503" s="5">
        <v>3862</v>
      </c>
      <c r="L503" s="5">
        <v>33</v>
      </c>
      <c r="M503" s="5">
        <v>18.655494505494499</v>
      </c>
      <c r="N503" s="5">
        <v>4</v>
      </c>
      <c r="O503" s="5">
        <v>27</v>
      </c>
      <c r="P503" s="5">
        <v>5</v>
      </c>
      <c r="Q503" s="5">
        <v>34</v>
      </c>
      <c r="R503" s="5">
        <v>126</v>
      </c>
      <c r="S503" s="5">
        <v>3584</v>
      </c>
      <c r="T503" s="5">
        <v>3.1529424031257198</v>
      </c>
      <c r="U503" s="6">
        <v>2732</v>
      </c>
      <c r="V503" s="6">
        <v>1.4136163982430401</v>
      </c>
      <c r="W503" s="6">
        <v>132</v>
      </c>
      <c r="X503" s="7">
        <v>0.154</v>
      </c>
      <c r="Y503" s="8">
        <v>203275</v>
      </c>
      <c r="Z503" s="8">
        <v>4565</v>
      </c>
      <c r="AA503" s="8">
        <v>35</v>
      </c>
      <c r="AB503" s="8">
        <v>19.888827838827801</v>
      </c>
      <c r="AC503" s="8">
        <v>4</v>
      </c>
      <c r="AD503" s="8">
        <v>27</v>
      </c>
      <c r="AE503" s="8">
        <v>5</v>
      </c>
      <c r="AF503" s="8">
        <v>34</v>
      </c>
      <c r="AG503" s="8">
        <v>126</v>
      </c>
      <c r="AH503" s="8">
        <v>4242</v>
      </c>
      <c r="AI503" s="8">
        <v>3.1876734555975998</v>
      </c>
      <c r="AJ503" s="6">
        <v>2929</v>
      </c>
      <c r="AK503" s="6">
        <v>1.55855240696483</v>
      </c>
      <c r="AL503" s="6">
        <v>133</v>
      </c>
      <c r="AM503">
        <v>0</v>
      </c>
      <c r="AN503">
        <v>26</v>
      </c>
      <c r="AO503" t="s">
        <v>84</v>
      </c>
      <c r="AP503">
        <v>0.76712328767123195</v>
      </c>
      <c r="AQ503" t="s">
        <v>139</v>
      </c>
      <c r="AR503">
        <v>5.4794520547945202E-2</v>
      </c>
      <c r="AS503" t="s">
        <v>69</v>
      </c>
      <c r="AT503">
        <v>0.76712328767123195</v>
      </c>
      <c r="AU503">
        <v>997</v>
      </c>
      <c r="AV503">
        <v>903</v>
      </c>
      <c r="AW503">
        <v>55697</v>
      </c>
    </row>
    <row r="504" spans="1:49" hidden="1" x14ac:dyDescent="0.3">
      <c r="A504" s="8">
        <f t="shared" si="15"/>
        <v>191656</v>
      </c>
      <c r="B504" s="8">
        <f t="shared" si="16"/>
        <v>503</v>
      </c>
      <c r="C504" s="8">
        <f>IF(LEFT(E504,12)="National Tec",MAX($C$2:C503)+1,0)</f>
        <v>0</v>
      </c>
      <c r="D504" t="s">
        <v>751</v>
      </c>
      <c r="E504" t="s">
        <v>62</v>
      </c>
      <c r="F504" t="s">
        <v>48</v>
      </c>
      <c r="G504">
        <v>105</v>
      </c>
      <c r="H504">
        <v>1998</v>
      </c>
      <c r="I504">
        <v>2020</v>
      </c>
      <c r="J504" s="5">
        <v>191656</v>
      </c>
      <c r="K504" s="5">
        <v>3227</v>
      </c>
      <c r="L504" s="5">
        <v>22</v>
      </c>
      <c r="M504" s="5">
        <v>10.1264705882352</v>
      </c>
      <c r="N504" s="5">
        <v>1</v>
      </c>
      <c r="O504" s="5">
        <v>24</v>
      </c>
      <c r="P504" s="5">
        <v>17</v>
      </c>
      <c r="Q504" s="5">
        <v>1091</v>
      </c>
      <c r="R504" s="5">
        <v>56</v>
      </c>
      <c r="S504" s="5">
        <v>1532</v>
      </c>
      <c r="T504" s="5">
        <v>3.1522260906318298</v>
      </c>
      <c r="U504" s="6">
        <v>2762</v>
      </c>
      <c r="V504" s="6">
        <v>1.1683562635771101</v>
      </c>
      <c r="W504" s="6">
        <v>85</v>
      </c>
      <c r="X504" s="7">
        <v>0.12759999999999999</v>
      </c>
      <c r="Y504" s="8">
        <v>197467</v>
      </c>
      <c r="Z504" s="8">
        <v>3699</v>
      </c>
      <c r="AA504" s="8">
        <v>24</v>
      </c>
      <c r="AB504" s="8">
        <v>11.2931372549019</v>
      </c>
      <c r="AC504" s="8">
        <v>1</v>
      </c>
      <c r="AD504" s="8">
        <v>24</v>
      </c>
      <c r="AE504" s="8">
        <v>17</v>
      </c>
      <c r="AF504" s="8">
        <v>1191</v>
      </c>
      <c r="AG504" s="8">
        <v>56</v>
      </c>
      <c r="AH504" s="8">
        <v>1692</v>
      </c>
      <c r="AI504" s="8">
        <v>3.2005445192710602</v>
      </c>
      <c r="AJ504" s="6">
        <v>3018</v>
      </c>
      <c r="AK504" s="6">
        <v>1.2256461232604301</v>
      </c>
      <c r="AL504" s="6">
        <v>91</v>
      </c>
      <c r="AM504">
        <v>1</v>
      </c>
      <c r="AN504">
        <v>30</v>
      </c>
      <c r="AO504" t="s">
        <v>118</v>
      </c>
      <c r="AP504">
        <v>0.41414141414141398</v>
      </c>
      <c r="AQ504" t="s">
        <v>648</v>
      </c>
      <c r="AR504">
        <v>0.15151515151515099</v>
      </c>
      <c r="AS504" t="s">
        <v>88</v>
      </c>
      <c r="AT504">
        <v>0.54545454545454497</v>
      </c>
      <c r="AU504">
        <v>3338</v>
      </c>
      <c r="AV504">
        <v>3150</v>
      </c>
      <c r="AW504">
        <v>215114</v>
      </c>
    </row>
    <row r="505" spans="1:49" hidden="1" x14ac:dyDescent="0.3">
      <c r="A505" s="8">
        <f t="shared" si="15"/>
        <v>192550</v>
      </c>
      <c r="B505" s="8">
        <f t="shared" si="16"/>
        <v>504</v>
      </c>
      <c r="C505" s="8">
        <f>IF(LEFT(E505,12)="National Tec",MAX($C$2:C504)+1,0)</f>
        <v>0</v>
      </c>
      <c r="D505" t="s">
        <v>736</v>
      </c>
      <c r="E505" t="s">
        <v>71</v>
      </c>
      <c r="F505" t="s">
        <v>48</v>
      </c>
      <c r="G505">
        <v>224</v>
      </c>
      <c r="H505">
        <v>1974</v>
      </c>
      <c r="I505">
        <v>2019</v>
      </c>
      <c r="J505" s="5">
        <v>192550</v>
      </c>
      <c r="K505" s="5">
        <v>4137</v>
      </c>
      <c r="L505" s="5">
        <v>27</v>
      </c>
      <c r="M505" s="5">
        <v>12.9278004159583</v>
      </c>
      <c r="N505" s="5">
        <v>5</v>
      </c>
      <c r="O505" s="5">
        <v>2</v>
      </c>
      <c r="P505" s="5">
        <v>164</v>
      </c>
      <c r="Q505" s="5">
        <v>1959</v>
      </c>
      <c r="R505" s="5">
        <v>177</v>
      </c>
      <c r="S505" s="5">
        <v>2087</v>
      </c>
      <c r="T505" s="5">
        <v>3.1502639799005898</v>
      </c>
      <c r="U505" s="6">
        <v>3530</v>
      </c>
      <c r="V505" s="6">
        <v>1.1719546742209599</v>
      </c>
      <c r="W505" s="6">
        <v>182</v>
      </c>
      <c r="X505" s="7">
        <v>0.41360000000000002</v>
      </c>
      <c r="Y505" s="8">
        <v>129541</v>
      </c>
      <c r="Z505" s="8">
        <v>7055</v>
      </c>
      <c r="AA505" s="8">
        <v>35</v>
      </c>
      <c r="AB505" s="8">
        <v>15.7341496223075</v>
      </c>
      <c r="AC505" s="8">
        <v>5</v>
      </c>
      <c r="AD505" s="8">
        <v>5</v>
      </c>
      <c r="AE505" s="8">
        <v>164</v>
      </c>
      <c r="AF505" s="8">
        <v>2888</v>
      </c>
      <c r="AG505" s="8">
        <v>177</v>
      </c>
      <c r="AH505" s="8">
        <v>3045</v>
      </c>
      <c r="AI505" s="8">
        <v>3.3817075847328502</v>
      </c>
      <c r="AJ505" s="6">
        <v>5645</v>
      </c>
      <c r="AK505" s="6">
        <v>1.24977856510186</v>
      </c>
      <c r="AL505" s="6">
        <v>194</v>
      </c>
      <c r="AM505">
        <v>5</v>
      </c>
      <c r="AN505">
        <v>126</v>
      </c>
      <c r="AO505" t="s">
        <v>100</v>
      </c>
      <c r="AP505">
        <v>0.28571428571428498</v>
      </c>
      <c r="AQ505" t="s">
        <v>127</v>
      </c>
      <c r="AR505">
        <v>0.20408163265306101</v>
      </c>
      <c r="AS505" t="s">
        <v>69</v>
      </c>
      <c r="AT505">
        <v>0.46938775510204001</v>
      </c>
      <c r="AU505">
        <v>3664</v>
      </c>
      <c r="AV505">
        <v>5226</v>
      </c>
      <c r="AW505">
        <v>224856</v>
      </c>
    </row>
    <row r="506" spans="1:49" hidden="1" x14ac:dyDescent="0.3">
      <c r="A506" s="8">
        <f t="shared" si="15"/>
        <v>192953</v>
      </c>
      <c r="B506" s="8">
        <f t="shared" si="16"/>
        <v>505</v>
      </c>
      <c r="C506" s="8">
        <f>IF(LEFT(E506,12)="National Tec",MAX($C$2:C505)+1,0)</f>
        <v>0</v>
      </c>
      <c r="D506" t="s">
        <v>1140</v>
      </c>
      <c r="E506" t="s">
        <v>676</v>
      </c>
      <c r="F506" t="s">
        <v>48</v>
      </c>
      <c r="G506">
        <v>114</v>
      </c>
      <c r="H506">
        <v>1982</v>
      </c>
      <c r="I506">
        <v>2019</v>
      </c>
      <c r="J506" s="5">
        <v>192953</v>
      </c>
      <c r="K506" s="5">
        <v>2640</v>
      </c>
      <c r="L506" s="5">
        <v>21</v>
      </c>
      <c r="M506" s="5">
        <v>13.844444444444401</v>
      </c>
      <c r="N506" s="5">
        <v>1</v>
      </c>
      <c r="O506" s="5">
        <v>62</v>
      </c>
      <c r="P506" s="5">
        <v>15</v>
      </c>
      <c r="Q506" s="5">
        <v>231</v>
      </c>
      <c r="R506" s="5">
        <v>66</v>
      </c>
      <c r="S506" s="5">
        <v>1722</v>
      </c>
      <c r="T506" s="5">
        <v>3.14927257482965</v>
      </c>
      <c r="U506" s="6">
        <v>2261</v>
      </c>
      <c r="V506" s="6">
        <v>1.16762494471472</v>
      </c>
      <c r="W506" s="6">
        <v>105</v>
      </c>
      <c r="X506" s="7">
        <v>0.1598</v>
      </c>
      <c r="Y506" s="8">
        <v>171612</v>
      </c>
      <c r="Z506" s="8">
        <v>3142</v>
      </c>
      <c r="AA506" s="8">
        <v>25</v>
      </c>
      <c r="AB506" s="8">
        <v>16.302777777777699</v>
      </c>
      <c r="AC506" s="8">
        <v>1</v>
      </c>
      <c r="AD506" s="8">
        <v>70</v>
      </c>
      <c r="AE506" s="8">
        <v>15</v>
      </c>
      <c r="AF506" s="8">
        <v>325</v>
      </c>
      <c r="AG506" s="8">
        <v>66</v>
      </c>
      <c r="AH506" s="8">
        <v>2032</v>
      </c>
      <c r="AI506" s="8">
        <v>3.2624558982786098</v>
      </c>
      <c r="AJ506" s="6">
        <v>2440</v>
      </c>
      <c r="AK506" s="6">
        <v>1.28770491803278</v>
      </c>
      <c r="AL506" s="6">
        <v>107</v>
      </c>
      <c r="AM506">
        <v>0</v>
      </c>
      <c r="AN506">
        <v>23</v>
      </c>
      <c r="AO506" t="s">
        <v>245</v>
      </c>
      <c r="AP506">
        <v>0.56470588235294095</v>
      </c>
      <c r="AQ506" t="s">
        <v>377</v>
      </c>
      <c r="AR506">
        <v>0.14117647058823499</v>
      </c>
      <c r="AS506" t="s">
        <v>65</v>
      </c>
      <c r="AT506">
        <v>0.58823529411764697</v>
      </c>
      <c r="AU506">
        <v>1492</v>
      </c>
      <c r="AV506">
        <v>1668</v>
      </c>
      <c r="AW506">
        <v>87137</v>
      </c>
    </row>
    <row r="507" spans="1:49" hidden="1" x14ac:dyDescent="0.3">
      <c r="A507" s="8">
        <f t="shared" si="15"/>
        <v>193736</v>
      </c>
      <c r="B507" s="8">
        <f t="shared" si="16"/>
        <v>506</v>
      </c>
      <c r="C507" s="8">
        <f>IF(LEFT(E507,12)="National Tec",MAX($C$2:C506)+1,0)</f>
        <v>0</v>
      </c>
      <c r="D507" t="s">
        <v>1141</v>
      </c>
      <c r="E507" t="s">
        <v>171</v>
      </c>
      <c r="F507" t="s">
        <v>48</v>
      </c>
      <c r="G507">
        <v>45</v>
      </c>
      <c r="H507">
        <v>1989</v>
      </c>
      <c r="I507">
        <v>2016</v>
      </c>
      <c r="J507" s="5">
        <v>193736</v>
      </c>
      <c r="K507" s="5">
        <v>961</v>
      </c>
      <c r="L507" s="5">
        <v>19</v>
      </c>
      <c r="M507" s="5">
        <v>13.25</v>
      </c>
      <c r="N507" s="5">
        <v>7</v>
      </c>
      <c r="O507" s="5">
        <v>108</v>
      </c>
      <c r="P507" s="5">
        <v>39</v>
      </c>
      <c r="Q507" s="5">
        <v>878</v>
      </c>
      <c r="R507" s="5">
        <v>41</v>
      </c>
      <c r="S507" s="5">
        <v>912</v>
      </c>
      <c r="T507" s="5">
        <v>3.1475533003441698</v>
      </c>
      <c r="U507" s="6">
        <v>705</v>
      </c>
      <c r="V507" s="6">
        <v>1.3631205673758799</v>
      </c>
      <c r="W507" s="6">
        <v>44</v>
      </c>
      <c r="X507" s="7">
        <v>0.22689999999999999</v>
      </c>
      <c r="Y507" s="8">
        <v>173256</v>
      </c>
      <c r="Z507" s="8">
        <v>1243</v>
      </c>
      <c r="AA507" s="8">
        <v>22</v>
      </c>
      <c r="AB507" s="8">
        <v>14.1666666666666</v>
      </c>
      <c r="AC507" s="8">
        <v>7</v>
      </c>
      <c r="AD507" s="8">
        <v>140</v>
      </c>
      <c r="AE507" s="8">
        <v>39</v>
      </c>
      <c r="AF507" s="8">
        <v>1155</v>
      </c>
      <c r="AG507" s="8">
        <v>41</v>
      </c>
      <c r="AH507" s="8">
        <v>1192</v>
      </c>
      <c r="AI507" s="8">
        <v>3.2582724648213599</v>
      </c>
      <c r="AJ507" s="6">
        <v>735</v>
      </c>
      <c r="AK507" s="6">
        <v>1.6911564625850299</v>
      </c>
      <c r="AL507" s="6">
        <v>44</v>
      </c>
      <c r="AM507">
        <v>0</v>
      </c>
      <c r="AN507">
        <v>22</v>
      </c>
      <c r="AO507" t="s">
        <v>54</v>
      </c>
      <c r="AP507">
        <v>0.64516129032257996</v>
      </c>
      <c r="AQ507" t="s">
        <v>234</v>
      </c>
      <c r="AR507">
        <v>0.19354838709677399</v>
      </c>
      <c r="AS507" t="s">
        <v>56</v>
      </c>
      <c r="AT507">
        <v>0.83870967741935398</v>
      </c>
      <c r="AU507">
        <v>2085</v>
      </c>
      <c r="AV507">
        <v>2337</v>
      </c>
      <c r="AW507">
        <v>186014</v>
      </c>
    </row>
    <row r="508" spans="1:49" hidden="1" x14ac:dyDescent="0.3">
      <c r="A508" s="8">
        <f t="shared" si="15"/>
        <v>194364</v>
      </c>
      <c r="B508" s="8">
        <f t="shared" si="16"/>
        <v>507</v>
      </c>
      <c r="C508" s="8">
        <f>IF(LEFT(E508,12)="National Tec",MAX($C$2:C507)+1,0)</f>
        <v>0</v>
      </c>
      <c r="D508" t="s">
        <v>1142</v>
      </c>
      <c r="E508" t="s">
        <v>78</v>
      </c>
      <c r="F508" t="s">
        <v>48</v>
      </c>
      <c r="G508">
        <v>104</v>
      </c>
      <c r="H508">
        <v>1982</v>
      </c>
      <c r="I508">
        <v>2020</v>
      </c>
      <c r="J508" s="5">
        <v>194364</v>
      </c>
      <c r="K508" s="5">
        <v>2681</v>
      </c>
      <c r="L508" s="5">
        <v>26</v>
      </c>
      <c r="M508" s="5">
        <v>13.2027472527472</v>
      </c>
      <c r="N508" s="5">
        <v>4</v>
      </c>
      <c r="O508" s="5">
        <v>30</v>
      </c>
      <c r="P508" s="5">
        <v>19</v>
      </c>
      <c r="Q508" s="5">
        <v>445</v>
      </c>
      <c r="R508" s="5">
        <v>51</v>
      </c>
      <c r="S508" s="5">
        <v>1252</v>
      </c>
      <c r="T508" s="5">
        <v>3.1460777611833102</v>
      </c>
      <c r="U508" s="6">
        <v>2430</v>
      </c>
      <c r="V508" s="6">
        <v>1.1032921810699501</v>
      </c>
      <c r="W508" s="6">
        <v>94</v>
      </c>
      <c r="X508" s="7">
        <v>0.1207</v>
      </c>
      <c r="Y508" s="8">
        <v>201233</v>
      </c>
      <c r="Z508" s="8">
        <v>3049</v>
      </c>
      <c r="AA508" s="8">
        <v>28</v>
      </c>
      <c r="AB508" s="8">
        <v>14.2944139194139</v>
      </c>
      <c r="AC508" s="8">
        <v>4</v>
      </c>
      <c r="AD508" s="8">
        <v>33</v>
      </c>
      <c r="AE508" s="8">
        <v>19</v>
      </c>
      <c r="AF508" s="8">
        <v>474</v>
      </c>
      <c r="AG508" s="8">
        <v>51</v>
      </c>
      <c r="AH508" s="8">
        <v>1395</v>
      </c>
      <c r="AI508" s="8">
        <v>3.1920999964339001</v>
      </c>
      <c r="AJ508" s="6">
        <v>2661</v>
      </c>
      <c r="AK508" s="6">
        <v>1.1458098459225801</v>
      </c>
      <c r="AL508" s="6">
        <v>96</v>
      </c>
      <c r="AM508">
        <v>0</v>
      </c>
      <c r="AN508">
        <v>38</v>
      </c>
      <c r="AO508" t="s">
        <v>54</v>
      </c>
      <c r="AP508">
        <v>0.24657534246575299</v>
      </c>
      <c r="AQ508" t="s">
        <v>80</v>
      </c>
      <c r="AR508">
        <v>0.232876712328767</v>
      </c>
      <c r="AS508" t="s">
        <v>187</v>
      </c>
      <c r="AT508">
        <v>0.27397260273972601</v>
      </c>
      <c r="AU508">
        <v>2486</v>
      </c>
      <c r="AV508">
        <v>2346</v>
      </c>
      <c r="AW508">
        <v>186014</v>
      </c>
    </row>
    <row r="509" spans="1:49" hidden="1" x14ac:dyDescent="0.3">
      <c r="A509" s="8">
        <f t="shared" si="15"/>
        <v>195034</v>
      </c>
      <c r="B509" s="8">
        <f t="shared" si="16"/>
        <v>508</v>
      </c>
      <c r="C509" s="8">
        <f>IF(LEFT(E509,12)="National Tec",MAX($C$2:C508)+1,0)</f>
        <v>0</v>
      </c>
      <c r="D509" t="s">
        <v>898</v>
      </c>
      <c r="E509" t="s">
        <v>117</v>
      </c>
      <c r="F509" t="s">
        <v>48</v>
      </c>
      <c r="G509">
        <v>189</v>
      </c>
      <c r="H509">
        <v>1990</v>
      </c>
      <c r="I509">
        <v>2020</v>
      </c>
      <c r="J509" s="5">
        <v>195034</v>
      </c>
      <c r="K509" s="5">
        <v>1454</v>
      </c>
      <c r="L509" s="5">
        <v>20</v>
      </c>
      <c r="M509" s="5">
        <v>11.913224683812899</v>
      </c>
      <c r="N509" s="5">
        <v>12</v>
      </c>
      <c r="O509" s="5">
        <v>135</v>
      </c>
      <c r="P509" s="5">
        <v>29</v>
      </c>
      <c r="Q509" s="5">
        <v>426</v>
      </c>
      <c r="R509" s="5">
        <v>135</v>
      </c>
      <c r="S509" s="5">
        <v>1130</v>
      </c>
      <c r="T509" s="5">
        <v>3.1446462053654001</v>
      </c>
      <c r="U509" s="6">
        <v>1107</v>
      </c>
      <c r="V509" s="6">
        <v>1.3134598012646701</v>
      </c>
      <c r="W509" s="6">
        <v>149</v>
      </c>
      <c r="X509" s="7">
        <v>0.39140000000000003</v>
      </c>
      <c r="Y509" s="8">
        <v>134861</v>
      </c>
      <c r="Z509" s="8">
        <v>2389</v>
      </c>
      <c r="AA509" s="8">
        <v>25</v>
      </c>
      <c r="AB509" s="8">
        <v>13.7659053364935</v>
      </c>
      <c r="AC509" s="8">
        <v>12</v>
      </c>
      <c r="AD509" s="8">
        <v>240</v>
      </c>
      <c r="AE509" s="8">
        <v>29</v>
      </c>
      <c r="AF509" s="8">
        <v>682</v>
      </c>
      <c r="AG509" s="8">
        <v>135</v>
      </c>
      <c r="AH509" s="8">
        <v>1896</v>
      </c>
      <c r="AI509" s="8">
        <v>3.36510443042937</v>
      </c>
      <c r="AJ509" s="6">
        <v>1307</v>
      </c>
      <c r="AK509" s="6">
        <v>1.82785003825554</v>
      </c>
      <c r="AL509" s="6">
        <v>171</v>
      </c>
      <c r="AM509">
        <v>0</v>
      </c>
      <c r="AN509">
        <v>25</v>
      </c>
      <c r="AO509" t="s">
        <v>761</v>
      </c>
      <c r="AP509">
        <v>0.53374233128834303</v>
      </c>
      <c r="AQ509" t="s">
        <v>787</v>
      </c>
      <c r="AR509">
        <v>0.29447852760736198</v>
      </c>
      <c r="AS509" t="s">
        <v>97</v>
      </c>
      <c r="AT509">
        <v>0.82822085889570496</v>
      </c>
      <c r="AU509">
        <v>400</v>
      </c>
      <c r="AV509">
        <v>654</v>
      </c>
      <c r="AW509">
        <v>48043</v>
      </c>
    </row>
    <row r="510" spans="1:49" hidden="1" x14ac:dyDescent="0.3">
      <c r="A510" s="8">
        <f t="shared" si="15"/>
        <v>195378</v>
      </c>
      <c r="B510" s="8">
        <f t="shared" si="16"/>
        <v>509</v>
      </c>
      <c r="C510" s="8">
        <f>IF(LEFT(E510,12)="National Tec",MAX($C$2:C509)+1,0)</f>
        <v>0</v>
      </c>
      <c r="D510" t="s">
        <v>561</v>
      </c>
      <c r="E510" t="s">
        <v>78</v>
      </c>
      <c r="F510" t="s">
        <v>48</v>
      </c>
      <c r="G510">
        <v>48</v>
      </c>
      <c r="H510">
        <v>1977</v>
      </c>
      <c r="I510">
        <v>2017</v>
      </c>
      <c r="J510" s="5">
        <v>195378</v>
      </c>
      <c r="K510" s="5">
        <v>1025</v>
      </c>
      <c r="L510" s="5">
        <v>13</v>
      </c>
      <c r="M510" s="5">
        <v>8.9499999999999993</v>
      </c>
      <c r="N510" s="5">
        <v>17</v>
      </c>
      <c r="O510" s="5">
        <v>464</v>
      </c>
      <c r="P510" s="5">
        <v>31</v>
      </c>
      <c r="Q510" s="5">
        <v>879</v>
      </c>
      <c r="R510" s="5">
        <v>47</v>
      </c>
      <c r="S510" s="5">
        <v>1025</v>
      </c>
      <c r="T510" s="5">
        <v>3.1437684363874698</v>
      </c>
      <c r="U510" s="6">
        <v>722</v>
      </c>
      <c r="V510" s="6">
        <v>1.4196675900277</v>
      </c>
      <c r="W510" s="6">
        <v>33</v>
      </c>
      <c r="X510" s="7">
        <v>6.0499999999999998E-2</v>
      </c>
      <c r="Y510" s="8">
        <v>212069</v>
      </c>
      <c r="Z510" s="8">
        <v>1091</v>
      </c>
      <c r="AA510" s="8">
        <v>14</v>
      </c>
      <c r="AB510" s="8">
        <v>9.4499999999999993</v>
      </c>
      <c r="AC510" s="8">
        <v>17</v>
      </c>
      <c r="AD510" s="8">
        <v>474</v>
      </c>
      <c r="AE510" s="8">
        <v>31</v>
      </c>
      <c r="AF510" s="8">
        <v>903</v>
      </c>
      <c r="AG510" s="8">
        <v>47</v>
      </c>
      <c r="AH510" s="8">
        <v>1091</v>
      </c>
      <c r="AI510" s="8">
        <v>3.1683079310673099</v>
      </c>
      <c r="AJ510" s="6">
        <v>740</v>
      </c>
      <c r="AK510" s="6">
        <v>1.47432432432432</v>
      </c>
      <c r="AL510" s="6">
        <v>34</v>
      </c>
      <c r="AM510">
        <v>0</v>
      </c>
      <c r="AN510">
        <v>31</v>
      </c>
      <c r="AO510" t="s">
        <v>67</v>
      </c>
      <c r="AP510">
        <v>0.52</v>
      </c>
      <c r="AQ510" t="s">
        <v>79</v>
      </c>
      <c r="AR510">
        <v>0.4</v>
      </c>
      <c r="AS510" t="s">
        <v>56</v>
      </c>
      <c r="AT510">
        <v>0.52</v>
      </c>
      <c r="AU510">
        <v>264</v>
      </c>
      <c r="AV510">
        <v>254</v>
      </c>
      <c r="AW510">
        <v>17157</v>
      </c>
    </row>
    <row r="511" spans="1:49" x14ac:dyDescent="0.3">
      <c r="A511" s="8">
        <f t="shared" si="15"/>
        <v>195628</v>
      </c>
      <c r="B511" s="8">
        <f t="shared" si="16"/>
        <v>510</v>
      </c>
      <c r="C511" s="8">
        <f>IF(LEFT(E511,12)="National Tec",MAX($C$2:C510)+1,0)</f>
        <v>61</v>
      </c>
      <c r="D511" t="s">
        <v>614</v>
      </c>
      <c r="E511" t="s">
        <v>132</v>
      </c>
      <c r="F511" t="s">
        <v>48</v>
      </c>
      <c r="G511">
        <v>138</v>
      </c>
      <c r="H511">
        <v>1978</v>
      </c>
      <c r="I511">
        <v>2019</v>
      </c>
      <c r="J511" s="5">
        <v>195628</v>
      </c>
      <c r="K511" s="5">
        <v>2241</v>
      </c>
      <c r="L511" s="5">
        <v>25</v>
      </c>
      <c r="M511" s="5">
        <v>13.2</v>
      </c>
      <c r="N511" s="5">
        <v>9</v>
      </c>
      <c r="O511" s="5">
        <v>61</v>
      </c>
      <c r="P511" s="5">
        <v>50</v>
      </c>
      <c r="Q511" s="5">
        <v>386</v>
      </c>
      <c r="R511" s="5">
        <v>99</v>
      </c>
      <c r="S511" s="5">
        <v>883</v>
      </c>
      <c r="T511" s="5">
        <v>3.1431513485315898</v>
      </c>
      <c r="U511" s="6">
        <v>1889</v>
      </c>
      <c r="V511" s="6">
        <v>1.18634197988353</v>
      </c>
      <c r="W511" s="6">
        <v>103</v>
      </c>
      <c r="X511" s="7">
        <v>0.27310000000000001</v>
      </c>
      <c r="Y511" s="8">
        <v>161473</v>
      </c>
      <c r="Z511" s="8">
        <v>3083</v>
      </c>
      <c r="AA511" s="8">
        <v>29</v>
      </c>
      <c r="AB511" s="8">
        <v>15.9</v>
      </c>
      <c r="AC511" s="8">
        <v>9</v>
      </c>
      <c r="AD511" s="8">
        <v>71</v>
      </c>
      <c r="AE511" s="8">
        <v>50</v>
      </c>
      <c r="AF511" s="8">
        <v>535</v>
      </c>
      <c r="AG511" s="8">
        <v>99</v>
      </c>
      <c r="AH511" s="8">
        <v>1329</v>
      </c>
      <c r="AI511" s="8">
        <v>3.2888382622156098</v>
      </c>
      <c r="AJ511" s="6">
        <v>2111</v>
      </c>
      <c r="AK511" s="6">
        <v>1.4604452865940301</v>
      </c>
      <c r="AL511" s="6">
        <v>116</v>
      </c>
      <c r="AM511">
        <v>0</v>
      </c>
      <c r="AN511">
        <v>53</v>
      </c>
      <c r="AO511" t="s">
        <v>54</v>
      </c>
      <c r="AP511">
        <v>0.71232876712328697</v>
      </c>
      <c r="AQ511" t="s">
        <v>108</v>
      </c>
      <c r="AR511">
        <v>0.21917808219178</v>
      </c>
      <c r="AS511" t="s">
        <v>56</v>
      </c>
      <c r="AT511">
        <v>0.71232876712328697</v>
      </c>
      <c r="AU511">
        <v>1901</v>
      </c>
      <c r="AV511">
        <v>2368</v>
      </c>
      <c r="AW511">
        <v>186014</v>
      </c>
    </row>
    <row r="512" spans="1:49" hidden="1" x14ac:dyDescent="0.3">
      <c r="A512" s="8">
        <f t="shared" si="15"/>
        <v>195937</v>
      </c>
      <c r="B512" s="8">
        <f t="shared" si="16"/>
        <v>511</v>
      </c>
      <c r="C512" s="8">
        <f>IF(LEFT(E512,12)="National Tec",MAX($C$2:C511)+1,0)</f>
        <v>0</v>
      </c>
      <c r="D512" t="s">
        <v>1143</v>
      </c>
      <c r="E512" t="s">
        <v>125</v>
      </c>
      <c r="F512" t="s">
        <v>48</v>
      </c>
      <c r="G512">
        <v>54</v>
      </c>
      <c r="H512">
        <v>1997</v>
      </c>
      <c r="I512">
        <v>2020</v>
      </c>
      <c r="J512" s="5">
        <v>195937</v>
      </c>
      <c r="K512" s="5">
        <v>1319</v>
      </c>
      <c r="L512" s="5">
        <v>20</v>
      </c>
      <c r="M512" s="5">
        <v>8.9337301587301603</v>
      </c>
      <c r="N512" s="5">
        <v>2</v>
      </c>
      <c r="O512" s="5">
        <v>148</v>
      </c>
      <c r="P512" s="5">
        <v>20</v>
      </c>
      <c r="Q512" s="5">
        <v>831</v>
      </c>
      <c r="R512" s="5">
        <v>35</v>
      </c>
      <c r="S512" s="5">
        <v>1113</v>
      </c>
      <c r="T512" s="5">
        <v>3.1425092707053799</v>
      </c>
      <c r="U512" s="6">
        <v>1115</v>
      </c>
      <c r="V512" s="6">
        <v>1.1829596412556</v>
      </c>
      <c r="W512" s="6">
        <v>45</v>
      </c>
      <c r="X512" s="7">
        <v>0.12759999999999999</v>
      </c>
      <c r="Y512" s="8">
        <v>205394</v>
      </c>
      <c r="Z512" s="8">
        <v>1512</v>
      </c>
      <c r="AA512" s="8">
        <v>20</v>
      </c>
      <c r="AB512" s="8">
        <v>9.83373015873015</v>
      </c>
      <c r="AC512" s="8">
        <v>2</v>
      </c>
      <c r="AD512" s="8">
        <v>156</v>
      </c>
      <c r="AE512" s="8">
        <v>20</v>
      </c>
      <c r="AF512" s="8">
        <v>936</v>
      </c>
      <c r="AG512" s="8">
        <v>35</v>
      </c>
      <c r="AH512" s="8">
        <v>1259</v>
      </c>
      <c r="AI512" s="8">
        <v>3.1829456972232402</v>
      </c>
      <c r="AJ512" s="6">
        <v>1215</v>
      </c>
      <c r="AK512" s="6">
        <v>1.24444444444444</v>
      </c>
      <c r="AL512" s="6">
        <v>50</v>
      </c>
      <c r="AM512">
        <v>0</v>
      </c>
      <c r="AN512">
        <v>7</v>
      </c>
      <c r="AO512" t="s">
        <v>80</v>
      </c>
      <c r="AP512">
        <v>0.25</v>
      </c>
      <c r="AQ512" t="s">
        <v>427</v>
      </c>
      <c r="AR512">
        <v>0.125</v>
      </c>
      <c r="AS512" t="s">
        <v>137</v>
      </c>
      <c r="AT512">
        <v>0.25</v>
      </c>
      <c r="AU512">
        <v>401</v>
      </c>
      <c r="AV512">
        <v>392</v>
      </c>
      <c r="AW512">
        <v>27014</v>
      </c>
    </row>
    <row r="513" spans="1:49" hidden="1" x14ac:dyDescent="0.3">
      <c r="A513" s="8">
        <f t="shared" si="15"/>
        <v>196307</v>
      </c>
      <c r="B513" s="8">
        <f t="shared" si="16"/>
        <v>512</v>
      </c>
      <c r="C513" s="8">
        <f>IF(LEFT(E513,12)="National Tec",MAX($C$2:C512)+1,0)</f>
        <v>0</v>
      </c>
      <c r="D513" t="s">
        <v>1144</v>
      </c>
      <c r="E513" t="s">
        <v>71</v>
      </c>
      <c r="F513" t="s">
        <v>48</v>
      </c>
      <c r="G513">
        <v>110</v>
      </c>
      <c r="H513">
        <v>1975</v>
      </c>
      <c r="I513">
        <v>2015</v>
      </c>
      <c r="J513" s="5">
        <v>196307</v>
      </c>
      <c r="K513" s="5">
        <v>3531</v>
      </c>
      <c r="L513" s="5">
        <v>26</v>
      </c>
      <c r="M513" s="5">
        <v>12.909523809523799</v>
      </c>
      <c r="N513" s="5">
        <v>5</v>
      </c>
      <c r="O513" s="5">
        <v>11</v>
      </c>
      <c r="P513" s="5">
        <v>32</v>
      </c>
      <c r="Q513" s="5">
        <v>410</v>
      </c>
      <c r="R513" s="5">
        <v>87</v>
      </c>
      <c r="S513" s="5">
        <v>2766</v>
      </c>
      <c r="T513" s="5">
        <v>3.14165347417073</v>
      </c>
      <c r="U513" s="6">
        <v>3330</v>
      </c>
      <c r="V513" s="6">
        <v>1.06036036036036</v>
      </c>
      <c r="W513" s="6">
        <v>82</v>
      </c>
      <c r="X513" s="7">
        <v>7.0099999999999996E-2</v>
      </c>
      <c r="Y513" s="8">
        <v>193057</v>
      </c>
      <c r="Z513" s="8">
        <v>3797</v>
      </c>
      <c r="AA513" s="8">
        <v>28</v>
      </c>
      <c r="AB513" s="8">
        <v>14.409523809523799</v>
      </c>
      <c r="AC513" s="8">
        <v>5</v>
      </c>
      <c r="AD513" s="8">
        <v>14</v>
      </c>
      <c r="AE513" s="8">
        <v>32</v>
      </c>
      <c r="AF513" s="8">
        <v>515</v>
      </c>
      <c r="AG513" s="8">
        <v>87</v>
      </c>
      <c r="AH513" s="8">
        <v>2977</v>
      </c>
      <c r="AI513" s="8">
        <v>3.2108153578517902</v>
      </c>
      <c r="AJ513" s="6">
        <v>3454</v>
      </c>
      <c r="AK513" s="6">
        <v>1.09930515344528</v>
      </c>
      <c r="AL513" s="6">
        <v>85</v>
      </c>
      <c r="AM513">
        <v>0</v>
      </c>
      <c r="AN513">
        <v>99</v>
      </c>
      <c r="AO513" t="s">
        <v>118</v>
      </c>
      <c r="AP513">
        <v>0.55072463768115898</v>
      </c>
      <c r="AQ513" t="s">
        <v>127</v>
      </c>
      <c r="AR513">
        <v>0.14492753623188401</v>
      </c>
      <c r="AS513" t="s">
        <v>88</v>
      </c>
      <c r="AT513">
        <v>0.623188405797101</v>
      </c>
      <c r="AU513">
        <v>3236</v>
      </c>
      <c r="AV513">
        <v>3236</v>
      </c>
      <c r="AW513">
        <v>215114</v>
      </c>
    </row>
    <row r="514" spans="1:49" hidden="1" x14ac:dyDescent="0.3">
      <c r="A514" s="8">
        <f t="shared" si="15"/>
        <v>197188</v>
      </c>
      <c r="B514" s="8">
        <f t="shared" si="16"/>
        <v>513</v>
      </c>
      <c r="C514" s="8">
        <f>IF(LEFT(E514,12)="National Tec",MAX($C$2:C513)+1,0)</f>
        <v>0</v>
      </c>
      <c r="D514" t="s">
        <v>578</v>
      </c>
      <c r="E514" t="s">
        <v>117</v>
      </c>
      <c r="F514" t="s">
        <v>48</v>
      </c>
      <c r="G514">
        <v>177</v>
      </c>
      <c r="H514">
        <v>1991</v>
      </c>
      <c r="I514">
        <v>2020</v>
      </c>
      <c r="J514" s="5">
        <v>197188</v>
      </c>
      <c r="K514" s="5">
        <v>1523</v>
      </c>
      <c r="L514" s="5">
        <v>20</v>
      </c>
      <c r="M514" s="5">
        <v>12.6666666666666</v>
      </c>
      <c r="N514" s="5">
        <v>4</v>
      </c>
      <c r="O514" s="5">
        <v>94</v>
      </c>
      <c r="P514" s="5">
        <v>40</v>
      </c>
      <c r="Q514" s="5">
        <v>529</v>
      </c>
      <c r="R514" s="5">
        <v>119</v>
      </c>
      <c r="S514" s="5">
        <v>1019</v>
      </c>
      <c r="T514" s="5">
        <v>3.1396354784476199</v>
      </c>
      <c r="U514" s="6">
        <v>968</v>
      </c>
      <c r="V514" s="6">
        <v>1.5733471074380101</v>
      </c>
      <c r="W514" s="6">
        <v>123</v>
      </c>
      <c r="X514" s="7">
        <v>0.217</v>
      </c>
      <c r="Y514" s="8">
        <v>168320</v>
      </c>
      <c r="Z514" s="8">
        <v>1945</v>
      </c>
      <c r="AA514" s="8">
        <v>25</v>
      </c>
      <c r="AB514" s="8">
        <v>14.8611111111111</v>
      </c>
      <c r="AC514" s="8">
        <v>4</v>
      </c>
      <c r="AD514" s="8">
        <v>112</v>
      </c>
      <c r="AE514" s="8">
        <v>40</v>
      </c>
      <c r="AF514" s="8">
        <v>684</v>
      </c>
      <c r="AG514" s="8">
        <v>119</v>
      </c>
      <c r="AH514" s="8">
        <v>1310</v>
      </c>
      <c r="AI514" s="8">
        <v>3.2707068839425602</v>
      </c>
      <c r="AJ514" s="6">
        <v>1124</v>
      </c>
      <c r="AK514" s="6">
        <v>1.73042704626334</v>
      </c>
      <c r="AL514" s="6">
        <v>138</v>
      </c>
      <c r="AM514">
        <v>0</v>
      </c>
      <c r="AN514">
        <v>31</v>
      </c>
      <c r="AO514" t="s">
        <v>79</v>
      </c>
      <c r="AP514">
        <v>0.42138364779874199</v>
      </c>
      <c r="AQ514" t="s">
        <v>108</v>
      </c>
      <c r="AR514">
        <v>0.36477987421383601</v>
      </c>
      <c r="AS514" t="s">
        <v>69</v>
      </c>
      <c r="AT514">
        <v>0.86163522012578597</v>
      </c>
      <c r="AU514">
        <v>320</v>
      </c>
      <c r="AV514">
        <v>362</v>
      </c>
      <c r="AW514">
        <v>42054</v>
      </c>
    </row>
    <row r="515" spans="1:49" hidden="1" x14ac:dyDescent="0.3">
      <c r="A515" s="8">
        <f t="shared" si="15"/>
        <v>198220</v>
      </c>
      <c r="B515" s="8">
        <f t="shared" si="16"/>
        <v>514</v>
      </c>
      <c r="C515" s="8">
        <f>IF(LEFT(E515,12)="National Tec",MAX($C$2:C514)+1,0)</f>
        <v>0</v>
      </c>
      <c r="D515" t="s">
        <v>1145</v>
      </c>
      <c r="E515" t="s">
        <v>676</v>
      </c>
      <c r="F515" t="s">
        <v>48</v>
      </c>
      <c r="G515">
        <v>64</v>
      </c>
      <c r="H515">
        <v>1984</v>
      </c>
      <c r="I515">
        <v>2019</v>
      </c>
      <c r="J515" s="5">
        <v>198220</v>
      </c>
      <c r="K515" s="5">
        <v>1729</v>
      </c>
      <c r="L515" s="5">
        <v>23</v>
      </c>
      <c r="M515" s="5">
        <v>12.357575757575701</v>
      </c>
      <c r="N515" s="5">
        <v>2</v>
      </c>
      <c r="O515" s="5">
        <v>39</v>
      </c>
      <c r="P515" s="5">
        <v>22</v>
      </c>
      <c r="Q515" s="5">
        <v>648</v>
      </c>
      <c r="R515" s="5">
        <v>42</v>
      </c>
      <c r="S515" s="5">
        <v>1377</v>
      </c>
      <c r="T515" s="5">
        <v>3.1373234768776799</v>
      </c>
      <c r="U515" s="6">
        <v>1550</v>
      </c>
      <c r="V515" s="6">
        <v>1.1154838709677399</v>
      </c>
      <c r="W515" s="6">
        <v>57</v>
      </c>
      <c r="X515" s="7">
        <v>8.2299999999999998E-2</v>
      </c>
      <c r="Y515" s="8">
        <v>212832</v>
      </c>
      <c r="Z515" s="8">
        <v>1884</v>
      </c>
      <c r="AA515" s="8">
        <v>24</v>
      </c>
      <c r="AB515" s="8">
        <v>13.257575757575699</v>
      </c>
      <c r="AC515" s="8">
        <v>2</v>
      </c>
      <c r="AD515" s="8">
        <v>42</v>
      </c>
      <c r="AE515" s="8">
        <v>22</v>
      </c>
      <c r="AF515" s="8">
        <v>690</v>
      </c>
      <c r="AG515" s="8">
        <v>42</v>
      </c>
      <c r="AH515" s="8">
        <v>1446</v>
      </c>
      <c r="AI515" s="8">
        <v>3.1666172030919602</v>
      </c>
      <c r="AJ515" s="6">
        <v>1664</v>
      </c>
      <c r="AK515" s="6">
        <v>1.1322115384615301</v>
      </c>
      <c r="AL515" s="6">
        <v>59</v>
      </c>
      <c r="AM515">
        <v>0</v>
      </c>
      <c r="AN515">
        <v>21</v>
      </c>
      <c r="AO515" t="s">
        <v>245</v>
      </c>
      <c r="AP515">
        <v>0.41176470588235198</v>
      </c>
      <c r="AQ515" t="s">
        <v>83</v>
      </c>
      <c r="AR515">
        <v>0.11764705882352899</v>
      </c>
      <c r="AS515" t="s">
        <v>65</v>
      </c>
      <c r="AT515">
        <v>0.47058823529411697</v>
      </c>
      <c r="AU515">
        <v>1906</v>
      </c>
      <c r="AV515">
        <v>1719</v>
      </c>
      <c r="AW515">
        <v>87137</v>
      </c>
    </row>
    <row r="516" spans="1:49" hidden="1" x14ac:dyDescent="0.3">
      <c r="A516" s="8">
        <f t="shared" ref="A516:A579" si="17">J516</f>
        <v>198989</v>
      </c>
      <c r="B516" s="8">
        <f t="shared" ref="B516:B579" si="18">B515+1</f>
        <v>515</v>
      </c>
      <c r="C516" s="8">
        <f>IF(LEFT(E516,12)="National Tec",MAX($C$2:C515)+1,0)</f>
        <v>0</v>
      </c>
      <c r="D516" t="s">
        <v>538</v>
      </c>
      <c r="E516" t="s">
        <v>71</v>
      </c>
      <c r="F516" t="s">
        <v>48</v>
      </c>
      <c r="G516">
        <v>85</v>
      </c>
      <c r="H516">
        <v>1988</v>
      </c>
      <c r="I516">
        <v>2020</v>
      </c>
      <c r="J516" s="5">
        <v>198989</v>
      </c>
      <c r="K516" s="5">
        <v>4525</v>
      </c>
      <c r="L516" s="5">
        <v>34</v>
      </c>
      <c r="M516" s="5">
        <v>14.8674353424353</v>
      </c>
      <c r="N516" s="5">
        <v>1</v>
      </c>
      <c r="O516" s="5">
        <v>1</v>
      </c>
      <c r="P516" s="5">
        <v>17</v>
      </c>
      <c r="Q516" s="5">
        <v>927</v>
      </c>
      <c r="R516" s="5">
        <v>48</v>
      </c>
      <c r="S516" s="5">
        <v>2250</v>
      </c>
      <c r="T516" s="5">
        <v>3.13558987635846</v>
      </c>
      <c r="U516" s="6">
        <v>4194</v>
      </c>
      <c r="V516" s="6">
        <v>1.0789222699093901</v>
      </c>
      <c r="W516" s="6">
        <v>81</v>
      </c>
      <c r="X516" s="7">
        <v>7.8799999999999995E-2</v>
      </c>
      <c r="Y516" s="8">
        <v>220720</v>
      </c>
      <c r="Z516" s="8">
        <v>4912</v>
      </c>
      <c r="AA516" s="8">
        <v>36</v>
      </c>
      <c r="AB516" s="8">
        <v>14.9924353424353</v>
      </c>
      <c r="AC516" s="8">
        <v>1</v>
      </c>
      <c r="AD516" s="8">
        <v>1</v>
      </c>
      <c r="AE516" s="8">
        <v>17</v>
      </c>
      <c r="AF516" s="8">
        <v>1002</v>
      </c>
      <c r="AG516" s="8">
        <v>48</v>
      </c>
      <c r="AH516" s="8">
        <v>2399</v>
      </c>
      <c r="AI516" s="8">
        <v>3.1502041244495298</v>
      </c>
      <c r="AJ516" s="6">
        <v>4357</v>
      </c>
      <c r="AK516" s="6">
        <v>1.1273812256139499</v>
      </c>
      <c r="AL516" s="6">
        <v>83</v>
      </c>
      <c r="AM516">
        <v>0</v>
      </c>
      <c r="AN516">
        <v>86</v>
      </c>
      <c r="AO516" t="s">
        <v>139</v>
      </c>
      <c r="AP516">
        <v>0.65753424657534199</v>
      </c>
      <c r="AQ516" t="s">
        <v>76</v>
      </c>
      <c r="AR516">
        <v>0.10958904109589</v>
      </c>
      <c r="AS516" t="s">
        <v>187</v>
      </c>
      <c r="AT516">
        <v>0.78082191780821897</v>
      </c>
      <c r="AU516">
        <v>1443</v>
      </c>
      <c r="AV516">
        <v>1286</v>
      </c>
      <c r="AW516">
        <v>66925</v>
      </c>
    </row>
    <row r="517" spans="1:49" hidden="1" x14ac:dyDescent="0.3">
      <c r="A517" s="8">
        <f t="shared" si="17"/>
        <v>199793</v>
      </c>
      <c r="B517" s="8">
        <f t="shared" si="18"/>
        <v>516</v>
      </c>
      <c r="C517" s="8">
        <f>IF(LEFT(E517,12)="National Tec",MAX($C$2:C516)+1,0)</f>
        <v>0</v>
      </c>
      <c r="D517" t="s">
        <v>1146</v>
      </c>
      <c r="E517" t="s">
        <v>47</v>
      </c>
      <c r="F517" t="s">
        <v>48</v>
      </c>
      <c r="G517">
        <v>92</v>
      </c>
      <c r="H517">
        <v>1995</v>
      </c>
      <c r="I517">
        <v>2019</v>
      </c>
      <c r="J517" s="5">
        <v>199793</v>
      </c>
      <c r="K517" s="5">
        <v>1643</v>
      </c>
      <c r="L517" s="5">
        <v>18</v>
      </c>
      <c r="M517" s="5">
        <v>10.492857142857099</v>
      </c>
      <c r="N517" s="5">
        <v>4</v>
      </c>
      <c r="O517" s="5">
        <v>151</v>
      </c>
      <c r="P517" s="5">
        <v>27</v>
      </c>
      <c r="Q517" s="5">
        <v>578</v>
      </c>
      <c r="R517" s="5">
        <v>58</v>
      </c>
      <c r="S517" s="5">
        <v>972</v>
      </c>
      <c r="T517" s="5">
        <v>3.1337548605614098</v>
      </c>
      <c r="U517" s="6">
        <v>1390</v>
      </c>
      <c r="V517" s="6">
        <v>1.1820143884892</v>
      </c>
      <c r="W517" s="6">
        <v>66</v>
      </c>
      <c r="X517" s="7">
        <v>0.16850000000000001</v>
      </c>
      <c r="Y517" s="8">
        <v>189701</v>
      </c>
      <c r="Z517" s="8">
        <v>1976</v>
      </c>
      <c r="AA517" s="8">
        <v>22</v>
      </c>
      <c r="AB517" s="8">
        <v>11.409523809523799</v>
      </c>
      <c r="AC517" s="8">
        <v>4</v>
      </c>
      <c r="AD517" s="8">
        <v>171</v>
      </c>
      <c r="AE517" s="8">
        <v>27</v>
      </c>
      <c r="AF517" s="8">
        <v>647</v>
      </c>
      <c r="AG517" s="8">
        <v>58</v>
      </c>
      <c r="AH517" s="8">
        <v>1152</v>
      </c>
      <c r="AI517" s="8">
        <v>3.21877974215582</v>
      </c>
      <c r="AJ517" s="6">
        <v>1564</v>
      </c>
      <c r="AK517" s="6">
        <v>1.2634271099744201</v>
      </c>
      <c r="AL517" s="6">
        <v>74</v>
      </c>
      <c r="AM517">
        <v>0</v>
      </c>
      <c r="AN517">
        <v>8</v>
      </c>
      <c r="AO517" t="s">
        <v>87</v>
      </c>
      <c r="AP517">
        <v>0.79069767441860395</v>
      </c>
      <c r="AQ517" t="s">
        <v>152</v>
      </c>
      <c r="AR517">
        <v>3.4883720930232502E-2</v>
      </c>
      <c r="AS517" t="s">
        <v>88</v>
      </c>
      <c r="AT517">
        <v>0.80232558139534804</v>
      </c>
      <c r="AU517">
        <v>1832</v>
      </c>
      <c r="AV517">
        <v>1895</v>
      </c>
      <c r="AW517">
        <v>161179</v>
      </c>
    </row>
    <row r="518" spans="1:49" x14ac:dyDescent="0.3">
      <c r="A518" s="8">
        <f t="shared" si="17"/>
        <v>200594</v>
      </c>
      <c r="B518" s="8">
        <f t="shared" si="18"/>
        <v>517</v>
      </c>
      <c r="C518" s="8">
        <f>IF(LEFT(E518,12)="National Tec",MAX($C$2:C517)+1,0)</f>
        <v>62</v>
      </c>
      <c r="D518" t="s">
        <v>537</v>
      </c>
      <c r="E518" t="s">
        <v>132</v>
      </c>
      <c r="F518" t="s">
        <v>48</v>
      </c>
      <c r="G518">
        <v>220</v>
      </c>
      <c r="H518">
        <v>1990</v>
      </c>
      <c r="I518">
        <v>2020</v>
      </c>
      <c r="J518" s="5">
        <v>200594</v>
      </c>
      <c r="K518" s="5">
        <v>5582</v>
      </c>
      <c r="L518" s="5">
        <v>40</v>
      </c>
      <c r="M518" s="5">
        <v>17.898015873015801</v>
      </c>
      <c r="N518" s="5">
        <v>1</v>
      </c>
      <c r="O518" s="5">
        <v>0</v>
      </c>
      <c r="P518" s="5">
        <v>25</v>
      </c>
      <c r="Q518" s="5">
        <v>414</v>
      </c>
      <c r="R518" s="5">
        <v>173</v>
      </c>
      <c r="S518" s="5">
        <v>3614</v>
      </c>
      <c r="T518" s="5">
        <v>3.1318951263910799</v>
      </c>
      <c r="U518" s="6">
        <v>4689</v>
      </c>
      <c r="V518" s="6">
        <v>1.19044572403497</v>
      </c>
      <c r="W518" s="6">
        <v>169</v>
      </c>
      <c r="X518" s="7">
        <v>9.9400000000000002E-2</v>
      </c>
      <c r="Y518" s="8">
        <v>156699</v>
      </c>
      <c r="Z518" s="8">
        <v>6198</v>
      </c>
      <c r="AA518" s="8">
        <v>43</v>
      </c>
      <c r="AB518" s="8">
        <v>18.814682539682501</v>
      </c>
      <c r="AC518" s="8">
        <v>1</v>
      </c>
      <c r="AD518" s="8">
        <v>4</v>
      </c>
      <c r="AE518" s="8">
        <v>25</v>
      </c>
      <c r="AF518" s="8">
        <v>473</v>
      </c>
      <c r="AG518" s="8">
        <v>173</v>
      </c>
      <c r="AH518" s="8">
        <v>4034</v>
      </c>
      <c r="AI518" s="8">
        <v>3.3017584463560099</v>
      </c>
      <c r="AJ518" s="6">
        <v>4986</v>
      </c>
      <c r="AK518" s="6">
        <v>1.2430806257521001</v>
      </c>
      <c r="AL518" s="6">
        <v>182</v>
      </c>
      <c r="AM518">
        <v>1</v>
      </c>
      <c r="AN518">
        <v>61</v>
      </c>
      <c r="AO518" t="s">
        <v>54</v>
      </c>
      <c r="AP518">
        <v>0.79081632653061196</v>
      </c>
      <c r="AQ518" t="s">
        <v>108</v>
      </c>
      <c r="AR518">
        <v>8.16326530612244E-2</v>
      </c>
      <c r="AS518" t="s">
        <v>56</v>
      </c>
      <c r="AT518">
        <v>0.81632653061224403</v>
      </c>
      <c r="AU518">
        <v>1825</v>
      </c>
      <c r="AV518">
        <v>2438</v>
      </c>
      <c r="AW518">
        <v>186014</v>
      </c>
    </row>
    <row r="519" spans="1:49" hidden="1" x14ac:dyDescent="0.3">
      <c r="A519" s="8">
        <f t="shared" si="17"/>
        <v>200792</v>
      </c>
      <c r="B519" s="8">
        <f t="shared" si="18"/>
        <v>518</v>
      </c>
      <c r="C519" s="8">
        <f>IF(LEFT(E519,12)="National Tec",MAX($C$2:C518)+1,0)</f>
        <v>0</v>
      </c>
      <c r="D519" t="s">
        <v>1147</v>
      </c>
      <c r="E519" t="s">
        <v>71</v>
      </c>
      <c r="F519" t="s">
        <v>48</v>
      </c>
      <c r="G519">
        <v>49</v>
      </c>
      <c r="H519">
        <v>1987</v>
      </c>
      <c r="I519">
        <v>2020</v>
      </c>
      <c r="J519" s="5">
        <v>200792</v>
      </c>
      <c r="K519" s="5">
        <v>2522</v>
      </c>
      <c r="L519" s="5">
        <v>26</v>
      </c>
      <c r="M519" s="5">
        <v>12.997619047619001</v>
      </c>
      <c r="N519" s="5">
        <v>3</v>
      </c>
      <c r="O519" s="5">
        <v>13</v>
      </c>
      <c r="P519" s="5">
        <v>22</v>
      </c>
      <c r="Q519" s="5">
        <v>1041</v>
      </c>
      <c r="R519" s="5">
        <v>31</v>
      </c>
      <c r="S519" s="5">
        <v>1109</v>
      </c>
      <c r="T519" s="5">
        <v>3.13144641149001</v>
      </c>
      <c r="U519" s="6">
        <v>2110</v>
      </c>
      <c r="V519" s="6">
        <v>1.1952606635070999</v>
      </c>
      <c r="W519" s="6">
        <v>46</v>
      </c>
      <c r="X519" s="7">
        <v>9.6100000000000005E-2</v>
      </c>
      <c r="Y519" s="8">
        <v>201645</v>
      </c>
      <c r="Z519" s="8">
        <v>2790</v>
      </c>
      <c r="AA519" s="8">
        <v>28</v>
      </c>
      <c r="AB519" s="8">
        <v>13.6642857142857</v>
      </c>
      <c r="AC519" s="8">
        <v>3</v>
      </c>
      <c r="AD519" s="8">
        <v>19</v>
      </c>
      <c r="AE519" s="8">
        <v>22</v>
      </c>
      <c r="AF519" s="8">
        <v>1124</v>
      </c>
      <c r="AG519" s="8">
        <v>31</v>
      </c>
      <c r="AH519" s="8">
        <v>1212</v>
      </c>
      <c r="AI519" s="8">
        <v>3.1912041036668599</v>
      </c>
      <c r="AJ519" s="6">
        <v>2215</v>
      </c>
      <c r="AK519" s="6">
        <v>1.2595936794582301</v>
      </c>
      <c r="AL519" s="6">
        <v>48</v>
      </c>
      <c r="AM519">
        <v>0</v>
      </c>
      <c r="AN519">
        <v>20</v>
      </c>
      <c r="AO519" t="s">
        <v>84</v>
      </c>
      <c r="AP519">
        <v>0.56410256410256399</v>
      </c>
      <c r="AQ519" t="s">
        <v>152</v>
      </c>
      <c r="AR519">
        <v>0.15384615384615299</v>
      </c>
      <c r="AS519" t="s">
        <v>69</v>
      </c>
      <c r="AT519">
        <v>0.69230769230769196</v>
      </c>
      <c r="AU519">
        <v>986</v>
      </c>
      <c r="AV519">
        <v>951</v>
      </c>
      <c r="AW519">
        <v>55697</v>
      </c>
    </row>
    <row r="520" spans="1:49" hidden="1" x14ac:dyDescent="0.3">
      <c r="A520" s="8">
        <f t="shared" si="17"/>
        <v>201664</v>
      </c>
      <c r="B520" s="8">
        <f t="shared" si="18"/>
        <v>519</v>
      </c>
      <c r="C520" s="8">
        <f>IF(LEFT(E520,12)="National Tec",MAX($C$2:C519)+1,0)</f>
        <v>0</v>
      </c>
      <c r="D520" t="s">
        <v>813</v>
      </c>
      <c r="E520" t="s">
        <v>78</v>
      </c>
      <c r="F520" t="s">
        <v>48</v>
      </c>
      <c r="G520">
        <v>147</v>
      </c>
      <c r="H520">
        <v>1997</v>
      </c>
      <c r="I520">
        <v>2019</v>
      </c>
      <c r="J520" s="5">
        <v>201664</v>
      </c>
      <c r="K520" s="5">
        <v>1186</v>
      </c>
      <c r="L520" s="5">
        <v>19</v>
      </c>
      <c r="M520" s="5">
        <v>11.8595238095238</v>
      </c>
      <c r="N520" s="5">
        <v>5</v>
      </c>
      <c r="O520" s="5">
        <v>86</v>
      </c>
      <c r="P520" s="5">
        <v>112</v>
      </c>
      <c r="Q520" s="5">
        <v>929</v>
      </c>
      <c r="R520" s="5">
        <v>112</v>
      </c>
      <c r="S520" s="5">
        <v>929</v>
      </c>
      <c r="T520" s="5">
        <v>3.12959119436377</v>
      </c>
      <c r="U520" s="6">
        <v>980</v>
      </c>
      <c r="V520" s="6">
        <v>1.21020408163265</v>
      </c>
      <c r="W520" s="6">
        <v>108</v>
      </c>
      <c r="X520" s="7">
        <v>0.2258</v>
      </c>
      <c r="Y520" s="8">
        <v>181864</v>
      </c>
      <c r="Z520" s="8">
        <v>1532</v>
      </c>
      <c r="AA520" s="8">
        <v>22</v>
      </c>
      <c r="AB520" s="8">
        <v>13.1261904761904</v>
      </c>
      <c r="AC520" s="8">
        <v>5</v>
      </c>
      <c r="AD520" s="8">
        <v>106</v>
      </c>
      <c r="AE520" s="8">
        <v>112</v>
      </c>
      <c r="AF520" s="8">
        <v>1178</v>
      </c>
      <c r="AG520" s="8">
        <v>112</v>
      </c>
      <c r="AH520" s="8">
        <v>1178</v>
      </c>
      <c r="AI520" s="8">
        <v>3.2372676247677901</v>
      </c>
      <c r="AJ520" s="6">
        <v>1174</v>
      </c>
      <c r="AK520" s="6">
        <v>1.3049403747870501</v>
      </c>
      <c r="AL520" s="6">
        <v>121</v>
      </c>
      <c r="AM520">
        <v>0</v>
      </c>
      <c r="AN520">
        <v>2</v>
      </c>
      <c r="AO520" t="s">
        <v>118</v>
      </c>
      <c r="AP520">
        <v>0.65248226950354604</v>
      </c>
      <c r="AQ520" t="s">
        <v>141</v>
      </c>
      <c r="AR520">
        <v>0.27659574468085102</v>
      </c>
      <c r="AS520" t="s">
        <v>88</v>
      </c>
      <c r="AT520">
        <v>0.98581560283687897</v>
      </c>
      <c r="AU520">
        <v>3045</v>
      </c>
      <c r="AV520">
        <v>3330</v>
      </c>
      <c r="AW520">
        <v>215114</v>
      </c>
    </row>
    <row r="521" spans="1:49" hidden="1" x14ac:dyDescent="0.3">
      <c r="A521" s="8">
        <f t="shared" si="17"/>
        <v>202289</v>
      </c>
      <c r="B521" s="8">
        <f t="shared" si="18"/>
        <v>520</v>
      </c>
      <c r="C521" s="8">
        <f>IF(LEFT(E521,12)="National Tec",MAX($C$2:C520)+1,0)</f>
        <v>0</v>
      </c>
      <c r="D521" t="s">
        <v>1148</v>
      </c>
      <c r="E521" t="s">
        <v>90</v>
      </c>
      <c r="F521" t="s">
        <v>48</v>
      </c>
      <c r="G521">
        <v>133</v>
      </c>
      <c r="H521">
        <v>1984</v>
      </c>
      <c r="I521">
        <v>2017</v>
      </c>
      <c r="J521" s="5">
        <v>202289</v>
      </c>
      <c r="K521" s="5">
        <v>1758</v>
      </c>
      <c r="L521" s="5">
        <v>21</v>
      </c>
      <c r="M521" s="5">
        <v>14.2666666666666</v>
      </c>
      <c r="N521" s="5">
        <v>12</v>
      </c>
      <c r="O521" s="5">
        <v>50</v>
      </c>
      <c r="P521" s="5">
        <v>26</v>
      </c>
      <c r="Q521" s="5">
        <v>352</v>
      </c>
      <c r="R521" s="5">
        <v>97</v>
      </c>
      <c r="S521" s="5">
        <v>1490</v>
      </c>
      <c r="T521" s="5">
        <v>3.12816414986152</v>
      </c>
      <c r="U521" s="6">
        <v>1555</v>
      </c>
      <c r="V521" s="6">
        <v>1.1305466237942099</v>
      </c>
      <c r="W521" s="6">
        <v>97</v>
      </c>
      <c r="X521" s="7">
        <v>0.15640000000000001</v>
      </c>
      <c r="Y521" s="8">
        <v>175779</v>
      </c>
      <c r="Z521" s="8">
        <v>2084</v>
      </c>
      <c r="AA521" s="8">
        <v>24</v>
      </c>
      <c r="AB521" s="8">
        <v>16.183333333333302</v>
      </c>
      <c r="AC521" s="8">
        <v>12</v>
      </c>
      <c r="AD521" s="8">
        <v>82</v>
      </c>
      <c r="AE521" s="8">
        <v>26</v>
      </c>
      <c r="AF521" s="8">
        <v>466</v>
      </c>
      <c r="AG521" s="8">
        <v>97</v>
      </c>
      <c r="AH521" s="8">
        <v>1746</v>
      </c>
      <c r="AI521" s="8">
        <v>3.2520740612539201</v>
      </c>
      <c r="AJ521" s="6">
        <v>1695</v>
      </c>
      <c r="AK521" s="6">
        <v>1.22949852507374</v>
      </c>
      <c r="AL521" s="6">
        <v>107</v>
      </c>
      <c r="AM521">
        <v>0</v>
      </c>
      <c r="AN521">
        <v>52</v>
      </c>
      <c r="AO521" t="s">
        <v>118</v>
      </c>
      <c r="AP521">
        <v>0.77192982456140302</v>
      </c>
      <c r="AQ521" t="s">
        <v>87</v>
      </c>
      <c r="AR521">
        <v>8.7719298245614002E-2</v>
      </c>
      <c r="AS521" t="s">
        <v>88</v>
      </c>
      <c r="AT521">
        <v>0.86842105263157898</v>
      </c>
      <c r="AU521">
        <v>2925</v>
      </c>
      <c r="AV521">
        <v>3340</v>
      </c>
      <c r="AW521">
        <v>215114</v>
      </c>
    </row>
    <row r="522" spans="1:49" x14ac:dyDescent="0.3">
      <c r="A522" s="8">
        <f t="shared" si="17"/>
        <v>202357</v>
      </c>
      <c r="B522" s="8">
        <f t="shared" si="18"/>
        <v>521</v>
      </c>
      <c r="C522" s="8">
        <f>IF(LEFT(E522,12)="National Tec",MAX($C$2:C521)+1,0)</f>
        <v>63</v>
      </c>
      <c r="D522" t="s">
        <v>976</v>
      </c>
      <c r="E522" t="s">
        <v>53</v>
      </c>
      <c r="F522" t="s">
        <v>48</v>
      </c>
      <c r="G522">
        <v>127</v>
      </c>
      <c r="H522">
        <v>1986</v>
      </c>
      <c r="I522">
        <v>2019</v>
      </c>
      <c r="J522" s="5">
        <v>202357</v>
      </c>
      <c r="K522" s="5">
        <v>5427</v>
      </c>
      <c r="L522" s="5">
        <v>42</v>
      </c>
      <c r="M522" s="5">
        <v>19.533333333333299</v>
      </c>
      <c r="N522" s="5">
        <v>0</v>
      </c>
      <c r="O522" s="5">
        <v>0</v>
      </c>
      <c r="P522" s="5">
        <v>11</v>
      </c>
      <c r="Q522" s="5">
        <v>392</v>
      </c>
      <c r="R522" s="5">
        <v>57</v>
      </c>
      <c r="S522" s="5">
        <v>2714</v>
      </c>
      <c r="T522" s="5">
        <v>3.12801528134294</v>
      </c>
      <c r="U522" s="6">
        <v>4206</v>
      </c>
      <c r="V522" s="6">
        <v>1.2902995720399399</v>
      </c>
      <c r="W522" s="6">
        <v>115</v>
      </c>
      <c r="X522" s="7">
        <v>7.7499999999999999E-2</v>
      </c>
      <c r="Y522" s="8">
        <v>221239</v>
      </c>
      <c r="Z522" s="8">
        <v>5883</v>
      </c>
      <c r="AA522" s="8">
        <v>44</v>
      </c>
      <c r="AB522" s="8">
        <v>20.533333333333299</v>
      </c>
      <c r="AC522" s="8">
        <v>0</v>
      </c>
      <c r="AD522" s="8">
        <v>0</v>
      </c>
      <c r="AE522" s="8">
        <v>11</v>
      </c>
      <c r="AF522" s="8">
        <v>428</v>
      </c>
      <c r="AG522" s="8">
        <v>57</v>
      </c>
      <c r="AH522" s="8">
        <v>2899</v>
      </c>
      <c r="AI522" s="8">
        <v>3.1491980752000601</v>
      </c>
      <c r="AJ522" s="6">
        <v>4333</v>
      </c>
      <c r="AK522" s="6">
        <v>1.35771982460189</v>
      </c>
      <c r="AL522" s="6">
        <v>118</v>
      </c>
      <c r="AM522">
        <v>0</v>
      </c>
      <c r="AN522">
        <v>77</v>
      </c>
      <c r="AO522" t="s">
        <v>95</v>
      </c>
      <c r="AP522">
        <v>0.71276595744680804</v>
      </c>
      <c r="AQ522" t="s">
        <v>84</v>
      </c>
      <c r="AR522">
        <v>0.10638297872340401</v>
      </c>
      <c r="AS522" t="s">
        <v>97</v>
      </c>
      <c r="AT522">
        <v>0.71276595744680804</v>
      </c>
      <c r="AU522">
        <v>1015</v>
      </c>
      <c r="AV522">
        <v>933</v>
      </c>
      <c r="AW522">
        <v>48453</v>
      </c>
    </row>
    <row r="523" spans="1:49" hidden="1" x14ac:dyDescent="0.3">
      <c r="A523" s="8">
        <f t="shared" si="17"/>
        <v>202576</v>
      </c>
      <c r="B523" s="8">
        <f t="shared" si="18"/>
        <v>522</v>
      </c>
      <c r="C523" s="8">
        <f>IF(LEFT(E523,12)="National Tec",MAX($C$2:C522)+1,0)</f>
        <v>0</v>
      </c>
      <c r="D523" t="s">
        <v>1149</v>
      </c>
      <c r="E523" t="s">
        <v>288</v>
      </c>
      <c r="F523" t="s">
        <v>48</v>
      </c>
      <c r="G523">
        <v>60</v>
      </c>
      <c r="H523">
        <v>2000</v>
      </c>
      <c r="I523">
        <v>2020</v>
      </c>
      <c r="J523" s="5">
        <v>202576</v>
      </c>
      <c r="K523" s="5">
        <v>1239</v>
      </c>
      <c r="L523" s="5">
        <v>16</v>
      </c>
      <c r="M523" s="5">
        <v>10.3666666666666</v>
      </c>
      <c r="N523" s="5">
        <v>4</v>
      </c>
      <c r="O523" s="5">
        <v>117</v>
      </c>
      <c r="P523" s="5">
        <v>19</v>
      </c>
      <c r="Q523" s="5">
        <v>1044</v>
      </c>
      <c r="R523" s="5">
        <v>38</v>
      </c>
      <c r="S523" s="5">
        <v>1111</v>
      </c>
      <c r="T523" s="5">
        <v>3.12746610625133</v>
      </c>
      <c r="U523" s="6">
        <v>1094</v>
      </c>
      <c r="V523" s="6">
        <v>1.13254113345521</v>
      </c>
      <c r="W523" s="6">
        <v>45</v>
      </c>
      <c r="X523" s="7">
        <v>6.5600000000000006E-2</v>
      </c>
      <c r="Y523" s="8">
        <v>229613</v>
      </c>
      <c r="Z523" s="8">
        <v>1326</v>
      </c>
      <c r="AA523" s="8">
        <v>16</v>
      </c>
      <c r="AB523" s="8">
        <v>10.566666666666601</v>
      </c>
      <c r="AC523" s="8">
        <v>4</v>
      </c>
      <c r="AD523" s="8">
        <v>118</v>
      </c>
      <c r="AE523" s="8">
        <v>19</v>
      </c>
      <c r="AF523" s="8">
        <v>1084</v>
      </c>
      <c r="AG523" s="8">
        <v>38</v>
      </c>
      <c r="AH523" s="8">
        <v>1175</v>
      </c>
      <c r="AI523" s="8">
        <v>3.1321932442404101</v>
      </c>
      <c r="AJ523" s="6">
        <v>1150</v>
      </c>
      <c r="AK523" s="6">
        <v>1.1530434782608601</v>
      </c>
      <c r="AL523" s="6">
        <v>51</v>
      </c>
      <c r="AM523">
        <v>0</v>
      </c>
      <c r="AN523">
        <v>15</v>
      </c>
      <c r="AO523" t="s">
        <v>87</v>
      </c>
      <c r="AP523">
        <v>0.98181818181818103</v>
      </c>
      <c r="AQ523" t="s">
        <v>141</v>
      </c>
      <c r="AR523">
        <v>1.8181818181818101E-2</v>
      </c>
      <c r="AS523" t="s">
        <v>88</v>
      </c>
      <c r="AT523">
        <v>1</v>
      </c>
      <c r="AU523">
        <v>2266</v>
      </c>
      <c r="AV523">
        <v>1927</v>
      </c>
      <c r="AW523">
        <v>161179</v>
      </c>
    </row>
    <row r="524" spans="1:49" x14ac:dyDescent="0.3">
      <c r="A524" s="8">
        <f t="shared" si="17"/>
        <v>202748</v>
      </c>
      <c r="B524" s="8">
        <f t="shared" si="18"/>
        <v>523</v>
      </c>
      <c r="C524" s="8">
        <f>IF(LEFT(E524,12)="National Tec",MAX($C$2:C523)+1,0)</f>
        <v>64</v>
      </c>
      <c r="D524" t="s">
        <v>977</v>
      </c>
      <c r="E524" t="s">
        <v>53</v>
      </c>
      <c r="F524" t="s">
        <v>48</v>
      </c>
      <c r="G524">
        <v>239</v>
      </c>
      <c r="H524">
        <v>1983</v>
      </c>
      <c r="I524">
        <v>2020</v>
      </c>
      <c r="J524" s="5">
        <v>202748</v>
      </c>
      <c r="K524" s="5">
        <v>3336</v>
      </c>
      <c r="L524" s="5">
        <v>31</v>
      </c>
      <c r="M524" s="5">
        <v>16.9428571428571</v>
      </c>
      <c r="N524" s="5">
        <v>3</v>
      </c>
      <c r="O524" s="5">
        <v>26</v>
      </c>
      <c r="P524" s="5">
        <v>14</v>
      </c>
      <c r="Q524" s="5">
        <v>52</v>
      </c>
      <c r="R524" s="5">
        <v>193</v>
      </c>
      <c r="S524" s="5">
        <v>2977</v>
      </c>
      <c r="T524" s="5">
        <v>3.1271488525134798</v>
      </c>
      <c r="U524" s="6">
        <v>2895</v>
      </c>
      <c r="V524" s="6">
        <v>1.1523316062176101</v>
      </c>
      <c r="W524" s="6">
        <v>184</v>
      </c>
      <c r="X524" s="7">
        <v>0.16009999999999999</v>
      </c>
      <c r="Y524" s="8">
        <v>212319</v>
      </c>
      <c r="Z524" s="8">
        <v>3972</v>
      </c>
      <c r="AA524" s="8">
        <v>32</v>
      </c>
      <c r="AB524" s="8">
        <v>18.9761904761904</v>
      </c>
      <c r="AC524" s="8">
        <v>3</v>
      </c>
      <c r="AD524" s="8">
        <v>26</v>
      </c>
      <c r="AE524" s="8">
        <v>14</v>
      </c>
      <c r="AF524" s="8">
        <v>52</v>
      </c>
      <c r="AG524" s="8">
        <v>193</v>
      </c>
      <c r="AH524" s="8">
        <v>3520</v>
      </c>
      <c r="AI524" s="8">
        <v>3.1677863932692101</v>
      </c>
      <c r="AJ524" s="6">
        <v>3115</v>
      </c>
      <c r="AK524" s="6">
        <v>1.27512038523274</v>
      </c>
      <c r="AL524" s="6">
        <v>205</v>
      </c>
      <c r="AM524">
        <v>7</v>
      </c>
      <c r="AN524">
        <v>68</v>
      </c>
      <c r="AO524" t="s">
        <v>54</v>
      </c>
      <c r="AP524">
        <v>0.366834170854271</v>
      </c>
      <c r="AQ524" t="s">
        <v>118</v>
      </c>
      <c r="AR524">
        <v>0.17085427135678299</v>
      </c>
      <c r="AS524" t="s">
        <v>56</v>
      </c>
      <c r="AT524">
        <v>0.37185929648241201</v>
      </c>
      <c r="AU524">
        <v>2639</v>
      </c>
      <c r="AV524">
        <v>2476</v>
      </c>
      <c r="AW524">
        <v>186014</v>
      </c>
    </row>
    <row r="525" spans="1:49" hidden="1" x14ac:dyDescent="0.3">
      <c r="A525" s="8">
        <f t="shared" si="17"/>
        <v>203160</v>
      </c>
      <c r="B525" s="8">
        <f t="shared" si="18"/>
        <v>524</v>
      </c>
      <c r="C525" s="8">
        <f>IF(LEFT(E525,12)="National Tec",MAX($C$2:C524)+1,0)</f>
        <v>0</v>
      </c>
      <c r="D525" t="s">
        <v>1150</v>
      </c>
      <c r="E525" t="s">
        <v>1151</v>
      </c>
      <c r="F525" t="s">
        <v>48</v>
      </c>
      <c r="G525">
        <v>93</v>
      </c>
      <c r="H525">
        <v>1970</v>
      </c>
      <c r="I525">
        <v>2019</v>
      </c>
      <c r="J525" s="5">
        <v>203160</v>
      </c>
      <c r="K525" s="5">
        <v>2073</v>
      </c>
      <c r="L525" s="5">
        <v>28</v>
      </c>
      <c r="M525" s="5">
        <v>11.1885031635031</v>
      </c>
      <c r="N525" s="5">
        <v>4</v>
      </c>
      <c r="O525" s="5">
        <v>36</v>
      </c>
      <c r="P525" s="5">
        <v>20</v>
      </c>
      <c r="Q525" s="5">
        <v>456</v>
      </c>
      <c r="R525" s="5">
        <v>61</v>
      </c>
      <c r="S525" s="5">
        <v>1305</v>
      </c>
      <c r="T525" s="5">
        <v>3.1262772510464099</v>
      </c>
      <c r="U525" s="6">
        <v>1872</v>
      </c>
      <c r="V525" s="6">
        <v>1.10737179487179</v>
      </c>
      <c r="W525" s="6">
        <v>69</v>
      </c>
      <c r="X525" s="7">
        <v>9.5500000000000002E-2</v>
      </c>
      <c r="Y525" s="8">
        <v>222612</v>
      </c>
      <c r="Z525" s="8">
        <v>2292</v>
      </c>
      <c r="AA525" s="8">
        <v>28</v>
      </c>
      <c r="AB525" s="8">
        <v>11.888503163503101</v>
      </c>
      <c r="AC525" s="8">
        <v>4</v>
      </c>
      <c r="AD525" s="8">
        <v>36</v>
      </c>
      <c r="AE525" s="8">
        <v>20</v>
      </c>
      <c r="AF525" s="8">
        <v>488</v>
      </c>
      <c r="AG525" s="8">
        <v>61</v>
      </c>
      <c r="AH525" s="8">
        <v>1451</v>
      </c>
      <c r="AI525" s="8">
        <v>3.1463417928781201</v>
      </c>
      <c r="AJ525" s="6">
        <v>2023</v>
      </c>
      <c r="AK525" s="6">
        <v>1.1329708353929799</v>
      </c>
      <c r="AL525" s="6">
        <v>74</v>
      </c>
      <c r="AM525">
        <v>0</v>
      </c>
      <c r="AN525">
        <v>10</v>
      </c>
      <c r="AO525" t="s">
        <v>54</v>
      </c>
      <c r="AP525">
        <v>0.39024390243902402</v>
      </c>
      <c r="AQ525" t="s">
        <v>76</v>
      </c>
      <c r="AR525">
        <v>0.219512195121951</v>
      </c>
      <c r="AS525" t="s">
        <v>56</v>
      </c>
      <c r="AT525">
        <v>0.39024390243902402</v>
      </c>
      <c r="AU525">
        <v>2802</v>
      </c>
      <c r="AV525">
        <v>2480</v>
      </c>
      <c r="AW525">
        <v>186014</v>
      </c>
    </row>
    <row r="526" spans="1:49" hidden="1" x14ac:dyDescent="0.3">
      <c r="A526" s="8">
        <f t="shared" si="17"/>
        <v>203238</v>
      </c>
      <c r="B526" s="8">
        <f t="shared" si="18"/>
        <v>525</v>
      </c>
      <c r="C526" s="8">
        <f>IF(LEFT(E526,12)="National Tec",MAX($C$2:C525)+1,0)</f>
        <v>0</v>
      </c>
      <c r="D526" t="s">
        <v>1152</v>
      </c>
      <c r="E526" t="s">
        <v>288</v>
      </c>
      <c r="F526" t="s">
        <v>48</v>
      </c>
      <c r="G526">
        <v>139</v>
      </c>
      <c r="H526">
        <v>1996</v>
      </c>
      <c r="I526">
        <v>2020</v>
      </c>
      <c r="J526" s="5">
        <v>203238</v>
      </c>
      <c r="K526" s="5">
        <v>2250</v>
      </c>
      <c r="L526" s="5">
        <v>19</v>
      </c>
      <c r="M526" s="5">
        <v>11.5273809523809</v>
      </c>
      <c r="N526" s="5">
        <v>6</v>
      </c>
      <c r="O526" s="5">
        <v>67</v>
      </c>
      <c r="P526" s="5">
        <v>53</v>
      </c>
      <c r="Q526" s="5">
        <v>587</v>
      </c>
      <c r="R526" s="5">
        <v>87</v>
      </c>
      <c r="S526" s="5">
        <v>1049</v>
      </c>
      <c r="T526" s="5">
        <v>3.12610383173002</v>
      </c>
      <c r="U526" s="6">
        <v>2132</v>
      </c>
      <c r="V526" s="6">
        <v>1.0553470919324499</v>
      </c>
      <c r="W526" s="6">
        <v>107</v>
      </c>
      <c r="X526" s="7">
        <v>9.8199999999999996E-2</v>
      </c>
      <c r="Y526" s="8">
        <v>208073</v>
      </c>
      <c r="Z526" s="8">
        <v>2495</v>
      </c>
      <c r="AA526" s="8">
        <v>20</v>
      </c>
      <c r="AB526" s="8">
        <v>12.9440476190476</v>
      </c>
      <c r="AC526" s="8">
        <v>6</v>
      </c>
      <c r="AD526" s="8">
        <v>76</v>
      </c>
      <c r="AE526" s="8">
        <v>53</v>
      </c>
      <c r="AF526" s="8">
        <v>640</v>
      </c>
      <c r="AG526" s="8">
        <v>87</v>
      </c>
      <c r="AH526" s="8">
        <v>1149</v>
      </c>
      <c r="AI526" s="8">
        <v>3.1770655141568098</v>
      </c>
      <c r="AJ526" s="6">
        <v>2281</v>
      </c>
      <c r="AK526" s="6">
        <v>1.0938185006576</v>
      </c>
      <c r="AL526" s="6">
        <v>111</v>
      </c>
      <c r="AM526">
        <v>0</v>
      </c>
      <c r="AN526">
        <v>37</v>
      </c>
      <c r="AO526" t="s">
        <v>87</v>
      </c>
      <c r="AP526">
        <v>0.80769230769230704</v>
      </c>
      <c r="AQ526" t="s">
        <v>118</v>
      </c>
      <c r="AR526">
        <v>0.115384615384615</v>
      </c>
      <c r="AS526" t="s">
        <v>88</v>
      </c>
      <c r="AT526">
        <v>0.94615384615384601</v>
      </c>
      <c r="AU526">
        <v>2031</v>
      </c>
      <c r="AV526">
        <v>1937</v>
      </c>
      <c r="AW526">
        <v>161179</v>
      </c>
    </row>
    <row r="527" spans="1:49" hidden="1" x14ac:dyDescent="0.3">
      <c r="A527" s="8">
        <f t="shared" si="17"/>
        <v>203326</v>
      </c>
      <c r="B527" s="8">
        <f t="shared" si="18"/>
        <v>526</v>
      </c>
      <c r="C527" s="8">
        <f>IF(LEFT(E527,12)="National Tec",MAX($C$2:C526)+1,0)</f>
        <v>0</v>
      </c>
      <c r="D527" t="s">
        <v>1153</v>
      </c>
      <c r="E527" t="s">
        <v>122</v>
      </c>
      <c r="F527" t="s">
        <v>48</v>
      </c>
      <c r="G527">
        <v>37</v>
      </c>
      <c r="H527">
        <v>1993</v>
      </c>
      <c r="I527">
        <v>2014</v>
      </c>
      <c r="J527" s="5">
        <v>203326</v>
      </c>
      <c r="K527" s="5">
        <v>2603</v>
      </c>
      <c r="L527" s="5">
        <v>20</v>
      </c>
      <c r="M527" s="5">
        <v>7.7275974025974001</v>
      </c>
      <c r="N527" s="5">
        <v>3</v>
      </c>
      <c r="O527" s="5">
        <v>40</v>
      </c>
      <c r="P527" s="5">
        <v>23</v>
      </c>
      <c r="Q527" s="5">
        <v>1422</v>
      </c>
      <c r="R527" s="5">
        <v>24</v>
      </c>
      <c r="S527" s="5">
        <v>1445</v>
      </c>
      <c r="T527" s="5">
        <v>3.1258986877820298</v>
      </c>
      <c r="U527" s="6">
        <v>2136</v>
      </c>
      <c r="V527" s="6">
        <v>1.2186329588014899</v>
      </c>
      <c r="W527" s="6">
        <v>33</v>
      </c>
      <c r="X527" s="7">
        <v>0.13669999999999999</v>
      </c>
      <c r="Y527" s="8">
        <v>218007</v>
      </c>
      <c r="Z527" s="8">
        <v>3015</v>
      </c>
      <c r="AA527" s="8">
        <v>20</v>
      </c>
      <c r="AB527" s="8">
        <v>8.3287878787878693</v>
      </c>
      <c r="AC527" s="8">
        <v>3</v>
      </c>
      <c r="AD527" s="8">
        <v>41</v>
      </c>
      <c r="AE527" s="8">
        <v>23</v>
      </c>
      <c r="AF527" s="8">
        <v>1558</v>
      </c>
      <c r="AG527" s="8">
        <v>24</v>
      </c>
      <c r="AH527" s="8">
        <v>1585</v>
      </c>
      <c r="AI527" s="8">
        <v>3.1557440568568098</v>
      </c>
      <c r="AJ527" s="6">
        <v>2351</v>
      </c>
      <c r="AK527" s="6">
        <v>1.28243300723096</v>
      </c>
      <c r="AL527" s="6">
        <v>34</v>
      </c>
      <c r="AM527">
        <v>0</v>
      </c>
      <c r="AN527">
        <v>7</v>
      </c>
      <c r="AO527" t="s">
        <v>101</v>
      </c>
      <c r="AP527">
        <v>0.41935483870967699</v>
      </c>
      <c r="AQ527" t="s">
        <v>624</v>
      </c>
      <c r="AR527">
        <v>0.12903225806451599</v>
      </c>
      <c r="AS527" t="s">
        <v>85</v>
      </c>
      <c r="AT527">
        <v>0.51612903225806395</v>
      </c>
      <c r="AU527">
        <v>1026</v>
      </c>
      <c r="AV527">
        <v>869</v>
      </c>
      <c r="AW527">
        <v>56325</v>
      </c>
    </row>
    <row r="528" spans="1:49" hidden="1" x14ac:dyDescent="0.3">
      <c r="A528" s="8">
        <f t="shared" si="17"/>
        <v>205967</v>
      </c>
      <c r="B528" s="8">
        <f t="shared" si="18"/>
        <v>527</v>
      </c>
      <c r="C528" s="8">
        <f>IF(LEFT(E528,12)="National Tec",MAX($C$2:C527)+1,0)</f>
        <v>0</v>
      </c>
      <c r="D528" t="s">
        <v>589</v>
      </c>
      <c r="E528" t="s">
        <v>294</v>
      </c>
      <c r="F528" t="s">
        <v>48</v>
      </c>
      <c r="G528">
        <v>44</v>
      </c>
      <c r="H528">
        <v>1997</v>
      </c>
      <c r="I528">
        <v>2020</v>
      </c>
      <c r="J528" s="5">
        <v>205967</v>
      </c>
      <c r="K528" s="5">
        <v>1464</v>
      </c>
      <c r="L528" s="5">
        <v>18</v>
      </c>
      <c r="M528" s="5">
        <v>7.3123015873015804</v>
      </c>
      <c r="N528" s="5">
        <v>4</v>
      </c>
      <c r="O528" s="5">
        <v>210</v>
      </c>
      <c r="P528" s="5">
        <v>17</v>
      </c>
      <c r="Q528" s="5">
        <v>854</v>
      </c>
      <c r="R528" s="5">
        <v>27</v>
      </c>
      <c r="S528" s="5">
        <v>1028</v>
      </c>
      <c r="T528" s="5">
        <v>3.1199379844483399</v>
      </c>
      <c r="U528" s="6">
        <v>1215</v>
      </c>
      <c r="V528" s="6">
        <v>1.2049382716049299</v>
      </c>
      <c r="W528" s="6">
        <v>37</v>
      </c>
      <c r="X528" s="7">
        <v>8.8400000000000006E-2</v>
      </c>
      <c r="Y528" s="8">
        <v>209446</v>
      </c>
      <c r="Z528" s="8">
        <v>1606</v>
      </c>
      <c r="AA528" s="8">
        <v>19</v>
      </c>
      <c r="AB528" s="8">
        <v>8.3123015873015795</v>
      </c>
      <c r="AC528" s="8">
        <v>4</v>
      </c>
      <c r="AD528" s="8">
        <v>240</v>
      </c>
      <c r="AE528" s="8">
        <v>17</v>
      </c>
      <c r="AF528" s="8">
        <v>934</v>
      </c>
      <c r="AG528" s="8">
        <v>27</v>
      </c>
      <c r="AH528" s="8">
        <v>1128</v>
      </c>
      <c r="AI528" s="8">
        <v>3.17399546264611</v>
      </c>
      <c r="AJ528" s="6">
        <v>1271</v>
      </c>
      <c r="AK528" s="6">
        <v>1.26357199055861</v>
      </c>
      <c r="AL528" s="6">
        <v>41</v>
      </c>
      <c r="AM528">
        <v>0</v>
      </c>
      <c r="AN528">
        <v>12</v>
      </c>
      <c r="AO528" t="s">
        <v>95</v>
      </c>
      <c r="AP528">
        <v>0.48780487804877998</v>
      </c>
      <c r="AQ528" t="s">
        <v>190</v>
      </c>
      <c r="AR528">
        <v>0.24390243902438999</v>
      </c>
      <c r="AS528" t="s">
        <v>97</v>
      </c>
      <c r="AT528">
        <v>0.80487804878048697</v>
      </c>
      <c r="AU528">
        <v>951</v>
      </c>
      <c r="AV528">
        <v>948</v>
      </c>
      <c r="AW528">
        <v>48453</v>
      </c>
    </row>
    <row r="529" spans="1:49" x14ac:dyDescent="0.3">
      <c r="A529" s="8">
        <f t="shared" si="17"/>
        <v>205975</v>
      </c>
      <c r="B529" s="8">
        <f t="shared" si="18"/>
        <v>528</v>
      </c>
      <c r="C529" s="8">
        <f>IF(LEFT(E529,12)="National Tec",MAX($C$2:C528)+1,0)</f>
        <v>65</v>
      </c>
      <c r="D529" t="s">
        <v>978</v>
      </c>
      <c r="E529" t="s">
        <v>53</v>
      </c>
      <c r="F529" t="s">
        <v>48</v>
      </c>
      <c r="G529">
        <v>101</v>
      </c>
      <c r="H529">
        <v>1996</v>
      </c>
      <c r="I529">
        <v>2020</v>
      </c>
      <c r="J529" s="5">
        <v>205975</v>
      </c>
      <c r="K529" s="5">
        <v>939</v>
      </c>
      <c r="L529" s="5">
        <v>16</v>
      </c>
      <c r="M529" s="5">
        <v>11.483333333333301</v>
      </c>
      <c r="N529" s="5">
        <v>13</v>
      </c>
      <c r="O529" s="5">
        <v>177</v>
      </c>
      <c r="P529" s="5">
        <v>85</v>
      </c>
      <c r="Q529" s="5">
        <v>839</v>
      </c>
      <c r="R529" s="5">
        <v>88</v>
      </c>
      <c r="S529" s="5">
        <v>847</v>
      </c>
      <c r="T529" s="5">
        <v>3.1199202754346</v>
      </c>
      <c r="U529" s="6">
        <v>766</v>
      </c>
      <c r="V529" s="6">
        <v>1.22584856396866</v>
      </c>
      <c r="W529" s="6">
        <v>71</v>
      </c>
      <c r="X529" s="7">
        <v>0.16159999999999999</v>
      </c>
      <c r="Y529" s="8">
        <v>197971</v>
      </c>
      <c r="Z529" s="8">
        <v>1120</v>
      </c>
      <c r="AA529" s="8">
        <v>18</v>
      </c>
      <c r="AB529" s="8">
        <v>12.733333333333301</v>
      </c>
      <c r="AC529" s="8">
        <v>13</v>
      </c>
      <c r="AD529" s="8">
        <v>196</v>
      </c>
      <c r="AE529" s="8">
        <v>85</v>
      </c>
      <c r="AF529" s="8">
        <v>1007</v>
      </c>
      <c r="AG529" s="8">
        <v>88</v>
      </c>
      <c r="AH529" s="8">
        <v>1019</v>
      </c>
      <c r="AI529" s="8">
        <v>3.19937699556864</v>
      </c>
      <c r="AJ529" s="6">
        <v>870</v>
      </c>
      <c r="AK529" s="6">
        <v>1.28735632183908</v>
      </c>
      <c r="AL529" s="6">
        <v>79</v>
      </c>
      <c r="AM529">
        <v>0</v>
      </c>
      <c r="AN529">
        <v>1</v>
      </c>
      <c r="AO529" t="s">
        <v>118</v>
      </c>
      <c r="AP529">
        <v>0.60824742268041199</v>
      </c>
      <c r="AQ529" t="s">
        <v>141</v>
      </c>
      <c r="AR529">
        <v>0.31958762886597902</v>
      </c>
      <c r="AS529" t="s">
        <v>88</v>
      </c>
      <c r="AT529">
        <v>0.97938144329896903</v>
      </c>
      <c r="AU529">
        <v>3347</v>
      </c>
      <c r="AV529">
        <v>3411</v>
      </c>
      <c r="AW529">
        <v>215114</v>
      </c>
    </row>
    <row r="530" spans="1:49" hidden="1" x14ac:dyDescent="0.3">
      <c r="A530" s="8">
        <f t="shared" si="17"/>
        <v>206046</v>
      </c>
      <c r="B530" s="8">
        <f t="shared" si="18"/>
        <v>529</v>
      </c>
      <c r="C530" s="8">
        <f>IF(LEFT(E530,12)="National Tec",MAX($C$2:C529)+1,0)</f>
        <v>0</v>
      </c>
      <c r="D530" t="s">
        <v>1154</v>
      </c>
      <c r="E530" t="s">
        <v>62</v>
      </c>
      <c r="F530" t="s">
        <v>48</v>
      </c>
      <c r="G530">
        <v>439</v>
      </c>
      <c r="H530">
        <v>1994</v>
      </c>
      <c r="I530">
        <v>2020</v>
      </c>
      <c r="J530" s="5">
        <v>206046</v>
      </c>
      <c r="K530" s="5">
        <v>1368</v>
      </c>
      <c r="L530" s="5">
        <v>19</v>
      </c>
      <c r="M530" s="5">
        <v>10.9537878787878</v>
      </c>
      <c r="N530" s="5">
        <v>201</v>
      </c>
      <c r="O530" s="5">
        <v>166</v>
      </c>
      <c r="P530" s="5">
        <v>224</v>
      </c>
      <c r="Q530" s="5">
        <v>344</v>
      </c>
      <c r="R530" s="5">
        <v>423</v>
      </c>
      <c r="S530" s="5">
        <v>1207</v>
      </c>
      <c r="T530" s="5">
        <v>3.1197596666036298</v>
      </c>
      <c r="U530" s="6">
        <v>1201</v>
      </c>
      <c r="V530" s="6">
        <v>1.1390507910074901</v>
      </c>
      <c r="W530" s="6">
        <v>164</v>
      </c>
      <c r="X530" s="7">
        <v>0.316</v>
      </c>
      <c r="Y530" s="8">
        <v>167429</v>
      </c>
      <c r="Z530" s="8">
        <v>2000</v>
      </c>
      <c r="AA530" s="8">
        <v>21</v>
      </c>
      <c r="AB530" s="8">
        <v>14.0371212121212</v>
      </c>
      <c r="AC530" s="8">
        <v>201</v>
      </c>
      <c r="AD530" s="8">
        <v>205</v>
      </c>
      <c r="AE530" s="8">
        <v>224</v>
      </c>
      <c r="AF530" s="8">
        <v>455</v>
      </c>
      <c r="AG530" s="8">
        <v>423</v>
      </c>
      <c r="AH530" s="8">
        <v>1760</v>
      </c>
      <c r="AI530" s="8">
        <v>3.2729899084955099</v>
      </c>
      <c r="AJ530" s="6">
        <v>1450</v>
      </c>
      <c r="AK530" s="6">
        <v>1.3793103448275801</v>
      </c>
      <c r="AL530" s="6">
        <v>195</v>
      </c>
      <c r="AM530">
        <v>1</v>
      </c>
      <c r="AN530">
        <v>16</v>
      </c>
      <c r="AO530" t="s">
        <v>118</v>
      </c>
      <c r="AP530">
        <v>0.55502392344497598</v>
      </c>
      <c r="AQ530" t="s">
        <v>690</v>
      </c>
      <c r="AR530">
        <v>0.21052631578947301</v>
      </c>
      <c r="AS530" t="s">
        <v>88</v>
      </c>
      <c r="AT530">
        <v>0.69856459330143506</v>
      </c>
      <c r="AU530">
        <v>2766</v>
      </c>
      <c r="AV530">
        <v>3413</v>
      </c>
      <c r="AW530">
        <v>215114</v>
      </c>
    </row>
    <row r="531" spans="1:49" s="10" customFormat="1" x14ac:dyDescent="0.3">
      <c r="A531" s="9">
        <f t="shared" si="17"/>
        <v>206614</v>
      </c>
      <c r="B531" s="9">
        <f t="shared" si="18"/>
        <v>530</v>
      </c>
      <c r="C531" s="9">
        <f>IF(LEFT(E531,12)="National Tec",MAX($C$2:C530)+1,0)</f>
        <v>66</v>
      </c>
      <c r="D531" s="10" t="s">
        <v>979</v>
      </c>
      <c r="E531" s="10" t="s">
        <v>53</v>
      </c>
      <c r="F531" s="10" t="s">
        <v>48</v>
      </c>
      <c r="G531" s="10">
        <v>72</v>
      </c>
      <c r="H531" s="10">
        <v>1983</v>
      </c>
      <c r="I531" s="10">
        <v>2020</v>
      </c>
      <c r="J531" s="11">
        <v>206614</v>
      </c>
      <c r="K531" s="11">
        <v>2561</v>
      </c>
      <c r="L531" s="11">
        <v>23</v>
      </c>
      <c r="M531" s="11">
        <v>11.7</v>
      </c>
      <c r="N531" s="11">
        <v>7</v>
      </c>
      <c r="O531" s="11">
        <v>64</v>
      </c>
      <c r="P531" s="11">
        <v>16</v>
      </c>
      <c r="Q531" s="11">
        <v>176</v>
      </c>
      <c r="R531" s="11">
        <v>52</v>
      </c>
      <c r="S531" s="11">
        <v>1918</v>
      </c>
      <c r="T531" s="11">
        <v>3.11844094570744</v>
      </c>
      <c r="U531" s="12">
        <v>2212</v>
      </c>
      <c r="V531" s="12">
        <v>1.1577757685352601</v>
      </c>
      <c r="W531" s="12">
        <v>61</v>
      </c>
      <c r="X531" s="13">
        <v>8.5699999999999998E-2</v>
      </c>
      <c r="Y531" s="9">
        <v>217880</v>
      </c>
      <c r="Z531" s="9">
        <v>2801</v>
      </c>
      <c r="AA531" s="9">
        <v>26</v>
      </c>
      <c r="AB531" s="9">
        <v>12.3666666666666</v>
      </c>
      <c r="AC531" s="9">
        <v>7</v>
      </c>
      <c r="AD531" s="9">
        <v>65</v>
      </c>
      <c r="AE531" s="9">
        <v>16</v>
      </c>
      <c r="AF531" s="9">
        <v>185</v>
      </c>
      <c r="AG531" s="9">
        <v>52</v>
      </c>
      <c r="AH531" s="9">
        <v>2094</v>
      </c>
      <c r="AI531" s="9">
        <v>3.1560316212208299</v>
      </c>
      <c r="AJ531" s="12">
        <v>2320</v>
      </c>
      <c r="AK531" s="12">
        <v>1.20732758620689</v>
      </c>
      <c r="AL531" s="12">
        <v>61</v>
      </c>
      <c r="AM531" s="10">
        <v>0</v>
      </c>
      <c r="AN531" s="10">
        <v>37</v>
      </c>
      <c r="AO531" s="10" t="s">
        <v>126</v>
      </c>
      <c r="AP531" s="10">
        <v>0.86440677966101698</v>
      </c>
      <c r="AQ531" s="10" t="s">
        <v>79</v>
      </c>
      <c r="AR531" s="10">
        <v>5.0847457627118599E-2</v>
      </c>
      <c r="AS531" s="10" t="s">
        <v>128</v>
      </c>
      <c r="AT531" s="10">
        <v>0.86440677966101698</v>
      </c>
      <c r="AU531" s="10">
        <v>312</v>
      </c>
      <c r="AV531" s="10">
        <v>309</v>
      </c>
      <c r="AW531" s="10">
        <v>21274</v>
      </c>
    </row>
    <row r="532" spans="1:49" hidden="1" x14ac:dyDescent="0.3">
      <c r="A532" s="8">
        <f t="shared" si="17"/>
        <v>207089</v>
      </c>
      <c r="B532" s="8">
        <f t="shared" si="18"/>
        <v>531</v>
      </c>
      <c r="C532" s="8">
        <f>IF(LEFT(E532,12)="National Tec",MAX($C$2:C531)+1,0)</f>
        <v>0</v>
      </c>
      <c r="D532" t="s">
        <v>1155</v>
      </c>
      <c r="E532" t="s">
        <v>1156</v>
      </c>
      <c r="F532" t="s">
        <v>48</v>
      </c>
      <c r="G532">
        <v>66</v>
      </c>
      <c r="H532">
        <v>1997</v>
      </c>
      <c r="I532">
        <v>2017</v>
      </c>
      <c r="J532" s="5">
        <v>207089</v>
      </c>
      <c r="K532" s="5">
        <v>1097</v>
      </c>
      <c r="L532" s="5">
        <v>14</v>
      </c>
      <c r="M532" s="5">
        <v>10.6166666666666</v>
      </c>
      <c r="N532" s="5">
        <v>17</v>
      </c>
      <c r="O532" s="5">
        <v>265</v>
      </c>
      <c r="P532" s="5">
        <v>39</v>
      </c>
      <c r="Q532" s="5">
        <v>728</v>
      </c>
      <c r="R532" s="5">
        <v>54</v>
      </c>
      <c r="S532" s="5">
        <v>856</v>
      </c>
      <c r="T532" s="5">
        <v>3.1174047471781998</v>
      </c>
      <c r="U532" s="6">
        <v>1010</v>
      </c>
      <c r="V532" s="6">
        <v>1.08613861386138</v>
      </c>
      <c r="W532" s="6">
        <v>51</v>
      </c>
      <c r="X532" s="7">
        <v>4.53E-2</v>
      </c>
      <c r="Y532" s="8">
        <v>231151</v>
      </c>
      <c r="Z532" s="8">
        <v>1149</v>
      </c>
      <c r="AA532" s="8">
        <v>14</v>
      </c>
      <c r="AB532" s="8">
        <v>11.1166666666666</v>
      </c>
      <c r="AC532" s="8">
        <v>17</v>
      </c>
      <c r="AD532" s="8">
        <v>279</v>
      </c>
      <c r="AE532" s="8">
        <v>39</v>
      </c>
      <c r="AF532" s="8">
        <v>760</v>
      </c>
      <c r="AG532" s="8">
        <v>54</v>
      </c>
      <c r="AH532" s="8">
        <v>897</v>
      </c>
      <c r="AI532" s="8">
        <v>3.1291568832288901</v>
      </c>
      <c r="AJ532" s="6">
        <v>1047</v>
      </c>
      <c r="AK532" s="6">
        <v>1.0974212034383899</v>
      </c>
      <c r="AL532" s="6">
        <v>53</v>
      </c>
      <c r="AM532">
        <v>0</v>
      </c>
      <c r="AN532">
        <v>32</v>
      </c>
      <c r="AO532" t="s">
        <v>87</v>
      </c>
      <c r="AP532">
        <v>0.93333333333333302</v>
      </c>
      <c r="AQ532" t="s">
        <v>513</v>
      </c>
      <c r="AR532">
        <v>2.2222222222222199E-2</v>
      </c>
      <c r="AS532" t="s">
        <v>88</v>
      </c>
      <c r="AT532">
        <v>0.97777777777777697</v>
      </c>
      <c r="AU532">
        <v>2281</v>
      </c>
      <c r="AV532">
        <v>1988</v>
      </c>
      <c r="AW532">
        <v>161179</v>
      </c>
    </row>
    <row r="533" spans="1:49" hidden="1" x14ac:dyDescent="0.3">
      <c r="A533" s="8">
        <f t="shared" si="17"/>
        <v>208864</v>
      </c>
      <c r="B533" s="8">
        <f t="shared" si="18"/>
        <v>532</v>
      </c>
      <c r="C533" s="8">
        <f>IF(LEFT(E533,12)="National Tec",MAX($C$2:C532)+1,0)</f>
        <v>0</v>
      </c>
      <c r="D533" t="s">
        <v>1157</v>
      </c>
      <c r="E533" t="s">
        <v>71</v>
      </c>
      <c r="F533" t="s">
        <v>48</v>
      </c>
      <c r="G533">
        <v>100</v>
      </c>
      <c r="H533">
        <v>1994</v>
      </c>
      <c r="I533">
        <v>2019</v>
      </c>
      <c r="J533" s="5">
        <v>208864</v>
      </c>
      <c r="K533" s="5">
        <v>1948</v>
      </c>
      <c r="L533" s="5">
        <v>26</v>
      </c>
      <c r="M533" s="5">
        <v>13.396825396825299</v>
      </c>
      <c r="N533" s="5">
        <v>1</v>
      </c>
      <c r="O533" s="5">
        <v>11</v>
      </c>
      <c r="P533" s="5">
        <v>32</v>
      </c>
      <c r="Q533" s="5">
        <v>912</v>
      </c>
      <c r="R533" s="5">
        <v>59</v>
      </c>
      <c r="S533" s="5">
        <v>1422</v>
      </c>
      <c r="T533" s="5">
        <v>3.1134857777573002</v>
      </c>
      <c r="U533" s="6">
        <v>1358</v>
      </c>
      <c r="V533" s="6">
        <v>1.43446244477172</v>
      </c>
      <c r="W533" s="6">
        <v>88</v>
      </c>
      <c r="X533" s="7">
        <v>0.2334</v>
      </c>
      <c r="Y533" s="8">
        <v>193135</v>
      </c>
      <c r="Z533" s="8">
        <v>2541</v>
      </c>
      <c r="AA533" s="8">
        <v>29</v>
      </c>
      <c r="AB533" s="8">
        <v>14.980158730158699</v>
      </c>
      <c r="AC533" s="8">
        <v>1</v>
      </c>
      <c r="AD533" s="8">
        <v>13</v>
      </c>
      <c r="AE533" s="8">
        <v>32</v>
      </c>
      <c r="AF533" s="8">
        <v>1161</v>
      </c>
      <c r="AG533" s="8">
        <v>59</v>
      </c>
      <c r="AH533" s="8">
        <v>1751</v>
      </c>
      <c r="AI533" s="8">
        <v>3.2106470875867599</v>
      </c>
      <c r="AJ533" s="6">
        <v>1485</v>
      </c>
      <c r="AK533" s="6">
        <v>1.7111111111111099</v>
      </c>
      <c r="AL533" s="6">
        <v>90</v>
      </c>
      <c r="AM533">
        <v>0</v>
      </c>
      <c r="AN533">
        <v>14</v>
      </c>
      <c r="AO533" t="s">
        <v>54</v>
      </c>
      <c r="AP533">
        <v>0.50537634408602095</v>
      </c>
      <c r="AQ533" t="s">
        <v>84</v>
      </c>
      <c r="AR533">
        <v>0.236559139784946</v>
      </c>
      <c r="AS533" t="s">
        <v>56</v>
      </c>
      <c r="AT533">
        <v>0.50537634408602095</v>
      </c>
      <c r="AU533">
        <v>2361</v>
      </c>
      <c r="AV533">
        <v>2560</v>
      </c>
      <c r="AW533">
        <v>186014</v>
      </c>
    </row>
    <row r="534" spans="1:49" hidden="1" x14ac:dyDescent="0.3">
      <c r="A534" s="8">
        <f t="shared" si="17"/>
        <v>209242</v>
      </c>
      <c r="B534" s="8">
        <f t="shared" si="18"/>
        <v>533</v>
      </c>
      <c r="C534" s="8">
        <f>IF(LEFT(E534,12)="National Tec",MAX($C$2:C533)+1,0)</f>
        <v>0</v>
      </c>
      <c r="D534" t="s">
        <v>1158</v>
      </c>
      <c r="E534" t="s">
        <v>71</v>
      </c>
      <c r="F534" t="s">
        <v>48</v>
      </c>
      <c r="G534">
        <v>80</v>
      </c>
      <c r="H534">
        <v>1978</v>
      </c>
      <c r="I534">
        <v>2013</v>
      </c>
      <c r="J534" s="5">
        <v>209242</v>
      </c>
      <c r="K534" s="5">
        <v>1594</v>
      </c>
      <c r="L534" s="5">
        <v>22</v>
      </c>
      <c r="M534" s="5">
        <v>10.761147186147101</v>
      </c>
      <c r="N534" s="5">
        <v>3</v>
      </c>
      <c r="O534" s="5">
        <v>116</v>
      </c>
      <c r="P534" s="5">
        <v>36</v>
      </c>
      <c r="Q534" s="5">
        <v>467</v>
      </c>
      <c r="R534" s="5">
        <v>56</v>
      </c>
      <c r="S534" s="5">
        <v>776</v>
      </c>
      <c r="T534" s="5">
        <v>3.1126681995315102</v>
      </c>
      <c r="U534" s="6">
        <v>1224</v>
      </c>
      <c r="V534" s="6">
        <v>1.30228758169934</v>
      </c>
      <c r="W534" s="6">
        <v>76</v>
      </c>
      <c r="X534" s="7">
        <v>0.1085</v>
      </c>
      <c r="Y534" s="8">
        <v>227433</v>
      </c>
      <c r="Z534" s="8">
        <v>1788</v>
      </c>
      <c r="AA534" s="8">
        <v>23</v>
      </c>
      <c r="AB534" s="8">
        <v>10.9278138528138</v>
      </c>
      <c r="AC534" s="8">
        <v>3</v>
      </c>
      <c r="AD534" s="8">
        <v>121</v>
      </c>
      <c r="AE534" s="8">
        <v>36</v>
      </c>
      <c r="AF534" s="8">
        <v>511</v>
      </c>
      <c r="AG534" s="8">
        <v>56</v>
      </c>
      <c r="AH534" s="8">
        <v>842</v>
      </c>
      <c r="AI534" s="8">
        <v>3.1365104282434602</v>
      </c>
      <c r="AJ534" s="6">
        <v>1269</v>
      </c>
      <c r="AK534" s="6">
        <v>1.40898345153664</v>
      </c>
      <c r="AL534" s="6">
        <v>76</v>
      </c>
      <c r="AM534">
        <v>0</v>
      </c>
      <c r="AN534">
        <v>9</v>
      </c>
      <c r="AO534" t="s">
        <v>54</v>
      </c>
      <c r="AP534">
        <v>0.74074074074074003</v>
      </c>
      <c r="AQ534" t="s">
        <v>73</v>
      </c>
      <c r="AR534">
        <v>7.4074074074074001E-2</v>
      </c>
      <c r="AS534" t="s">
        <v>56</v>
      </c>
      <c r="AT534">
        <v>0.77777777777777701</v>
      </c>
      <c r="AU534">
        <v>2863</v>
      </c>
      <c r="AV534">
        <v>2570</v>
      </c>
      <c r="AW534">
        <v>186014</v>
      </c>
    </row>
    <row r="535" spans="1:49" x14ac:dyDescent="0.3">
      <c r="A535" s="8">
        <f t="shared" si="17"/>
        <v>211194</v>
      </c>
      <c r="B535" s="8">
        <f t="shared" si="18"/>
        <v>534</v>
      </c>
      <c r="C535" s="8">
        <f>IF(LEFT(E535,12)="National Tec",MAX($C$2:C534)+1,0)</f>
        <v>67</v>
      </c>
      <c r="D535" t="s">
        <v>980</v>
      </c>
      <c r="E535" t="s">
        <v>53</v>
      </c>
      <c r="F535" t="s">
        <v>48</v>
      </c>
      <c r="G535">
        <v>89</v>
      </c>
      <c r="H535">
        <v>1983</v>
      </c>
      <c r="I535">
        <v>2019</v>
      </c>
      <c r="J535" s="5">
        <v>211194</v>
      </c>
      <c r="K535" s="5">
        <v>1022</v>
      </c>
      <c r="L535" s="5">
        <v>17</v>
      </c>
      <c r="M535" s="5">
        <v>11.5833333333333</v>
      </c>
      <c r="N535" s="5">
        <v>13</v>
      </c>
      <c r="O535" s="5">
        <v>142</v>
      </c>
      <c r="P535" s="5">
        <v>41</v>
      </c>
      <c r="Q535" s="5">
        <v>645</v>
      </c>
      <c r="R535" s="5">
        <v>81</v>
      </c>
      <c r="S535" s="5">
        <v>956</v>
      </c>
      <c r="T535" s="5">
        <v>3.1084239364049</v>
      </c>
      <c r="U535" s="6">
        <v>679</v>
      </c>
      <c r="V535" s="6">
        <v>1.5051546391752499</v>
      </c>
      <c r="W535" s="6">
        <v>76</v>
      </c>
      <c r="X535" s="7">
        <v>0.24010000000000001</v>
      </c>
      <c r="Y535" s="8">
        <v>188369</v>
      </c>
      <c r="Z535" s="8">
        <v>1345</v>
      </c>
      <c r="AA535" s="8">
        <v>20</v>
      </c>
      <c r="AB535" s="8">
        <v>13.25</v>
      </c>
      <c r="AC535" s="8">
        <v>13</v>
      </c>
      <c r="AD535" s="8">
        <v>166</v>
      </c>
      <c r="AE535" s="8">
        <v>41</v>
      </c>
      <c r="AF535" s="8">
        <v>784</v>
      </c>
      <c r="AG535" s="8">
        <v>81</v>
      </c>
      <c r="AH535" s="8">
        <v>1257</v>
      </c>
      <c r="AI535" s="8">
        <v>3.2219358658213002</v>
      </c>
      <c r="AJ535" s="6">
        <v>751</v>
      </c>
      <c r="AK535" s="6">
        <v>1.79094540612516</v>
      </c>
      <c r="AL535" s="6">
        <v>78</v>
      </c>
      <c r="AM535">
        <v>0</v>
      </c>
      <c r="AN535">
        <v>1</v>
      </c>
      <c r="AO535" t="s">
        <v>108</v>
      </c>
      <c r="AP535">
        <v>0.844444444444444</v>
      </c>
      <c r="AQ535" t="s">
        <v>232</v>
      </c>
      <c r="AR535">
        <v>0.155555555555555</v>
      </c>
      <c r="AS535" t="s">
        <v>69</v>
      </c>
      <c r="AT535">
        <v>0.844444444444444</v>
      </c>
      <c r="AU535">
        <v>1244</v>
      </c>
      <c r="AV535">
        <v>1314</v>
      </c>
      <c r="AW535">
        <v>92645</v>
      </c>
    </row>
    <row r="536" spans="1:49" x14ac:dyDescent="0.3">
      <c r="A536" s="8">
        <f t="shared" si="17"/>
        <v>211532</v>
      </c>
      <c r="B536" s="8">
        <f t="shared" si="18"/>
        <v>535</v>
      </c>
      <c r="C536" s="8">
        <f>IF(LEFT(E536,12)="National Tec",MAX($C$2:C535)+1,0)</f>
        <v>68</v>
      </c>
      <c r="D536" t="s">
        <v>602</v>
      </c>
      <c r="E536" t="s">
        <v>53</v>
      </c>
      <c r="F536" t="s">
        <v>48</v>
      </c>
      <c r="G536">
        <v>104</v>
      </c>
      <c r="H536">
        <v>1996</v>
      </c>
      <c r="I536">
        <v>2020</v>
      </c>
      <c r="J536" s="5">
        <v>211532</v>
      </c>
      <c r="K536" s="5">
        <v>2212</v>
      </c>
      <c r="L536" s="5">
        <v>24</v>
      </c>
      <c r="M536" s="5">
        <v>11.094444444444401</v>
      </c>
      <c r="N536" s="5">
        <v>1</v>
      </c>
      <c r="O536" s="5">
        <v>18</v>
      </c>
      <c r="P536" s="5">
        <v>17</v>
      </c>
      <c r="Q536" s="5">
        <v>728</v>
      </c>
      <c r="R536" s="5">
        <v>57</v>
      </c>
      <c r="S536" s="5">
        <v>1707</v>
      </c>
      <c r="T536" s="5">
        <v>3.1076241925699701</v>
      </c>
      <c r="U536" s="6">
        <v>1909</v>
      </c>
      <c r="V536" s="6">
        <v>1.1587218438973199</v>
      </c>
      <c r="W536" s="6">
        <v>88</v>
      </c>
      <c r="X536" s="7">
        <v>9.1600000000000001E-2</v>
      </c>
      <c r="Y536" s="8">
        <v>223318</v>
      </c>
      <c r="Z536" s="8">
        <v>2435</v>
      </c>
      <c r="AA536" s="8">
        <v>25</v>
      </c>
      <c r="AB536" s="8">
        <v>12.0282106782106</v>
      </c>
      <c r="AC536" s="8">
        <v>1</v>
      </c>
      <c r="AD536" s="8">
        <v>20</v>
      </c>
      <c r="AE536" s="8">
        <v>17</v>
      </c>
      <c r="AF536" s="8">
        <v>783</v>
      </c>
      <c r="AG536" s="8">
        <v>57</v>
      </c>
      <c r="AH536" s="8">
        <v>1845</v>
      </c>
      <c r="AI536" s="8">
        <v>3.1448815324953099</v>
      </c>
      <c r="AJ536" s="6">
        <v>2008</v>
      </c>
      <c r="AK536" s="6">
        <v>1.21264940239043</v>
      </c>
      <c r="AL536" s="6">
        <v>91</v>
      </c>
      <c r="AM536">
        <v>0</v>
      </c>
      <c r="AN536">
        <v>55</v>
      </c>
      <c r="AO536" t="s">
        <v>261</v>
      </c>
      <c r="AP536">
        <v>0.483870967741935</v>
      </c>
      <c r="AQ536" t="s">
        <v>234</v>
      </c>
      <c r="AR536">
        <v>0.19354838709677399</v>
      </c>
      <c r="AS536" t="s">
        <v>69</v>
      </c>
      <c r="AT536">
        <v>0.56989247311827895</v>
      </c>
      <c r="AU536">
        <v>114</v>
      </c>
      <c r="AV536">
        <v>103</v>
      </c>
      <c r="AW536">
        <v>27568</v>
      </c>
    </row>
    <row r="537" spans="1:49" hidden="1" x14ac:dyDescent="0.3">
      <c r="A537" s="8">
        <f t="shared" si="17"/>
        <v>211936</v>
      </c>
      <c r="B537" s="8">
        <f t="shared" si="18"/>
        <v>536</v>
      </c>
      <c r="C537" s="8">
        <f>IF(LEFT(E537,12)="National Tec",MAX($C$2:C536)+1,0)</f>
        <v>0</v>
      </c>
      <c r="D537" t="s">
        <v>762</v>
      </c>
      <c r="E537" t="s">
        <v>288</v>
      </c>
      <c r="F537" t="s">
        <v>48</v>
      </c>
      <c r="G537">
        <v>184</v>
      </c>
      <c r="H537">
        <v>1990</v>
      </c>
      <c r="I537">
        <v>2019</v>
      </c>
      <c r="J537" s="5">
        <v>211936</v>
      </c>
      <c r="K537" s="5">
        <v>1569</v>
      </c>
      <c r="L537" s="5">
        <v>20</v>
      </c>
      <c r="M537" s="5">
        <v>13</v>
      </c>
      <c r="N537" s="5">
        <v>5</v>
      </c>
      <c r="O537" s="5">
        <v>97</v>
      </c>
      <c r="P537" s="5">
        <v>43</v>
      </c>
      <c r="Q537" s="5">
        <v>235</v>
      </c>
      <c r="R537" s="5">
        <v>155</v>
      </c>
      <c r="S537" s="5">
        <v>1361</v>
      </c>
      <c r="T537" s="5">
        <v>3.1067402405267899</v>
      </c>
      <c r="U537" s="6">
        <v>1348</v>
      </c>
      <c r="V537" s="6">
        <v>1.16394658753709</v>
      </c>
      <c r="W537" s="6">
        <v>135</v>
      </c>
      <c r="X537" s="7">
        <v>0.2019</v>
      </c>
      <c r="Y537" s="8">
        <v>196183</v>
      </c>
      <c r="Z537" s="8">
        <v>1966</v>
      </c>
      <c r="AA537" s="8">
        <v>24</v>
      </c>
      <c r="AB537" s="8">
        <v>14.5166666666666</v>
      </c>
      <c r="AC537" s="8">
        <v>5</v>
      </c>
      <c r="AD537" s="8">
        <v>111</v>
      </c>
      <c r="AE537" s="8">
        <v>43</v>
      </c>
      <c r="AF537" s="8">
        <v>266</v>
      </c>
      <c r="AG537" s="8">
        <v>155</v>
      </c>
      <c r="AH537" s="8">
        <v>1709</v>
      </c>
      <c r="AI537" s="8">
        <v>3.2034656347506201</v>
      </c>
      <c r="AJ537" s="6">
        <v>1474</v>
      </c>
      <c r="AK537" s="6">
        <v>1.3337856173677001</v>
      </c>
      <c r="AL537" s="6">
        <v>145</v>
      </c>
      <c r="AM537">
        <v>0</v>
      </c>
      <c r="AN537">
        <v>40</v>
      </c>
      <c r="AO537" t="s">
        <v>118</v>
      </c>
      <c r="AP537">
        <v>0.37333333333333302</v>
      </c>
      <c r="AQ537" t="s">
        <v>67</v>
      </c>
      <c r="AR537">
        <v>0.15333333333333299</v>
      </c>
      <c r="AS537" t="s">
        <v>88</v>
      </c>
      <c r="AT537">
        <v>0.73333333333333295</v>
      </c>
      <c r="AU537">
        <v>3311</v>
      </c>
      <c r="AV537">
        <v>3520</v>
      </c>
      <c r="AW537">
        <v>215114</v>
      </c>
    </row>
    <row r="538" spans="1:49" hidden="1" x14ac:dyDescent="0.3">
      <c r="A538" s="8">
        <f t="shared" si="17"/>
        <v>211986</v>
      </c>
      <c r="B538" s="8">
        <f t="shared" si="18"/>
        <v>537</v>
      </c>
      <c r="C538" s="8">
        <f>IF(LEFT(E538,12)="National Tec",MAX($C$2:C537)+1,0)</f>
        <v>0</v>
      </c>
      <c r="D538" t="s">
        <v>1159</v>
      </c>
      <c r="E538" t="s">
        <v>1160</v>
      </c>
      <c r="F538" t="s">
        <v>48</v>
      </c>
      <c r="G538">
        <v>31</v>
      </c>
      <c r="H538">
        <v>1987</v>
      </c>
      <c r="I538">
        <v>2015</v>
      </c>
      <c r="J538" s="5">
        <v>211986</v>
      </c>
      <c r="K538" s="5">
        <v>1004</v>
      </c>
      <c r="L538" s="5">
        <v>15</v>
      </c>
      <c r="M538" s="5">
        <v>9.7095238095237999</v>
      </c>
      <c r="N538" s="5">
        <v>4</v>
      </c>
      <c r="O538" s="5">
        <v>307</v>
      </c>
      <c r="P538" s="5">
        <v>15</v>
      </c>
      <c r="Q538" s="5">
        <v>582</v>
      </c>
      <c r="R538" s="5">
        <v>25</v>
      </c>
      <c r="S538" s="5">
        <v>945</v>
      </c>
      <c r="T538" s="5">
        <v>3.10664429944902</v>
      </c>
      <c r="U538" s="6">
        <v>736</v>
      </c>
      <c r="V538" s="6">
        <v>1.3641304347826</v>
      </c>
      <c r="W538" s="6">
        <v>29</v>
      </c>
      <c r="X538" s="7">
        <v>9.7100000000000006E-2</v>
      </c>
      <c r="Y538" s="8">
        <v>222415</v>
      </c>
      <c r="Z538" s="8">
        <v>1112</v>
      </c>
      <c r="AA538" s="8">
        <v>17</v>
      </c>
      <c r="AB538" s="8">
        <v>10.2095238095238</v>
      </c>
      <c r="AC538" s="8">
        <v>4</v>
      </c>
      <c r="AD538" s="8">
        <v>320</v>
      </c>
      <c r="AE538" s="8">
        <v>15</v>
      </c>
      <c r="AF538" s="8">
        <v>616</v>
      </c>
      <c r="AG538" s="8">
        <v>25</v>
      </c>
      <c r="AH538" s="8">
        <v>1015</v>
      </c>
      <c r="AI538" s="8">
        <v>3.1467755235723698</v>
      </c>
      <c r="AJ538" s="6">
        <v>797</v>
      </c>
      <c r="AK538" s="6">
        <v>1.39523212045169</v>
      </c>
      <c r="AL538" s="6">
        <v>30</v>
      </c>
      <c r="AM538">
        <v>0</v>
      </c>
      <c r="AN538">
        <v>10</v>
      </c>
      <c r="AO538" t="s">
        <v>548</v>
      </c>
      <c r="AP538">
        <v>0.2</v>
      </c>
      <c r="AQ538" t="s">
        <v>152</v>
      </c>
      <c r="AR538">
        <v>0.15</v>
      </c>
      <c r="AS538" t="s">
        <v>69</v>
      </c>
      <c r="AT538">
        <v>0.45</v>
      </c>
      <c r="AU538">
        <v>1067</v>
      </c>
      <c r="AV538">
        <v>1004</v>
      </c>
      <c r="AW538">
        <v>50331</v>
      </c>
    </row>
    <row r="539" spans="1:49" x14ac:dyDescent="0.3">
      <c r="A539" s="8">
        <f t="shared" si="17"/>
        <v>213543</v>
      </c>
      <c r="B539" s="8">
        <f t="shared" si="18"/>
        <v>538</v>
      </c>
      <c r="C539" s="8">
        <f>IF(LEFT(E539,12)="National Tec",MAX($C$2:C538)+1,0)</f>
        <v>69</v>
      </c>
      <c r="D539" t="s">
        <v>723</v>
      </c>
      <c r="E539" t="s">
        <v>53</v>
      </c>
      <c r="F539" t="s">
        <v>48</v>
      </c>
      <c r="G539">
        <v>306</v>
      </c>
      <c r="H539">
        <v>1988</v>
      </c>
      <c r="I539">
        <v>2020</v>
      </c>
      <c r="J539" s="5">
        <v>213543</v>
      </c>
      <c r="K539" s="5">
        <v>4756</v>
      </c>
      <c r="L539" s="5">
        <v>31</v>
      </c>
      <c r="M539" s="5">
        <v>21.5547619047619</v>
      </c>
      <c r="N539" s="5">
        <v>1</v>
      </c>
      <c r="O539" s="5">
        <v>0</v>
      </c>
      <c r="P539" s="5">
        <v>32</v>
      </c>
      <c r="Q539" s="5">
        <v>315</v>
      </c>
      <c r="R539" s="5">
        <v>270</v>
      </c>
      <c r="S539" s="5">
        <v>4248</v>
      </c>
      <c r="T539" s="5">
        <v>3.1032743843542701</v>
      </c>
      <c r="U539" s="6">
        <v>3995</v>
      </c>
      <c r="V539" s="6">
        <v>1.1904881101376701</v>
      </c>
      <c r="W539" s="6">
        <v>259</v>
      </c>
      <c r="X539" s="7">
        <v>0.1759</v>
      </c>
      <c r="Y539" s="8">
        <v>214276</v>
      </c>
      <c r="Z539" s="8">
        <v>5771</v>
      </c>
      <c r="AA539" s="8">
        <v>36</v>
      </c>
      <c r="AB539" s="8">
        <v>23.5547619047619</v>
      </c>
      <c r="AC539" s="8">
        <v>1</v>
      </c>
      <c r="AD539" s="8">
        <v>0</v>
      </c>
      <c r="AE539" s="8">
        <v>32</v>
      </c>
      <c r="AF539" s="8">
        <v>323</v>
      </c>
      <c r="AG539" s="8">
        <v>270</v>
      </c>
      <c r="AH539" s="8">
        <v>5101</v>
      </c>
      <c r="AI539" s="8">
        <v>3.1635688392996801</v>
      </c>
      <c r="AJ539" s="6">
        <v>4417</v>
      </c>
      <c r="AK539" s="6">
        <v>1.30654290242245</v>
      </c>
      <c r="AL539" s="6">
        <v>277</v>
      </c>
      <c r="AM539">
        <v>0</v>
      </c>
      <c r="AN539">
        <v>35</v>
      </c>
      <c r="AO539" t="s">
        <v>127</v>
      </c>
      <c r="AP539">
        <v>0.87132352941176405</v>
      </c>
      <c r="AQ539" t="s">
        <v>724</v>
      </c>
      <c r="AR539">
        <v>2.20588235294117E-2</v>
      </c>
      <c r="AS539" t="s">
        <v>69</v>
      </c>
      <c r="AT539">
        <v>0.90441176470588203</v>
      </c>
      <c r="AU539">
        <v>1558</v>
      </c>
      <c r="AV539">
        <v>1478</v>
      </c>
      <c r="AW539">
        <v>87535</v>
      </c>
    </row>
    <row r="540" spans="1:49" hidden="1" x14ac:dyDescent="0.3">
      <c r="A540" s="8">
        <f t="shared" si="17"/>
        <v>213648</v>
      </c>
      <c r="B540" s="8">
        <f t="shared" si="18"/>
        <v>539</v>
      </c>
      <c r="C540" s="8">
        <f>IF(LEFT(E540,12)="National Tec",MAX($C$2:C539)+1,0)</f>
        <v>0</v>
      </c>
      <c r="D540" t="s">
        <v>1161</v>
      </c>
      <c r="E540" t="s">
        <v>122</v>
      </c>
      <c r="F540" t="s">
        <v>48</v>
      </c>
      <c r="G540">
        <v>125</v>
      </c>
      <c r="H540">
        <v>1986</v>
      </c>
      <c r="I540">
        <v>2020</v>
      </c>
      <c r="J540" s="5">
        <v>213648</v>
      </c>
      <c r="K540" s="5">
        <v>5255</v>
      </c>
      <c r="L540" s="5">
        <v>37</v>
      </c>
      <c r="M540" s="5">
        <v>13.943192918192899</v>
      </c>
      <c r="N540" s="5">
        <v>1</v>
      </c>
      <c r="O540" s="5">
        <v>3</v>
      </c>
      <c r="P540" s="5">
        <v>11</v>
      </c>
      <c r="Q540" s="5">
        <v>399</v>
      </c>
      <c r="R540" s="5">
        <v>45</v>
      </c>
      <c r="S540" s="5">
        <v>1460</v>
      </c>
      <c r="T540" s="5">
        <v>3.1030428349497798</v>
      </c>
      <c r="U540" s="6">
        <v>4494</v>
      </c>
      <c r="V540" s="6">
        <v>1.1693368936359501</v>
      </c>
      <c r="W540" s="6">
        <v>120</v>
      </c>
      <c r="X540" s="7">
        <v>0.1178</v>
      </c>
      <c r="Y540" s="8">
        <v>211286</v>
      </c>
      <c r="Z540" s="8">
        <v>5957</v>
      </c>
      <c r="AA540" s="8">
        <v>39</v>
      </c>
      <c r="AB540" s="8">
        <v>15.957875457875399</v>
      </c>
      <c r="AC540" s="8">
        <v>1</v>
      </c>
      <c r="AD540" s="8">
        <v>4</v>
      </c>
      <c r="AE540" s="8">
        <v>11</v>
      </c>
      <c r="AF540" s="8">
        <v>440</v>
      </c>
      <c r="AG540" s="8">
        <v>45</v>
      </c>
      <c r="AH540" s="8">
        <v>1644</v>
      </c>
      <c r="AI540" s="8">
        <v>3.17003178692203</v>
      </c>
      <c r="AJ540" s="6">
        <v>4847</v>
      </c>
      <c r="AK540" s="6">
        <v>1.22900763358778</v>
      </c>
      <c r="AL540" s="6">
        <v>122</v>
      </c>
      <c r="AM540">
        <v>1</v>
      </c>
      <c r="AN540">
        <v>65</v>
      </c>
      <c r="AO540" t="s">
        <v>234</v>
      </c>
      <c r="AP540">
        <v>0.20618556701030899</v>
      </c>
      <c r="AQ540" t="s">
        <v>173</v>
      </c>
      <c r="AR540">
        <v>0.185567010309278</v>
      </c>
      <c r="AS540" t="s">
        <v>56</v>
      </c>
      <c r="AT540">
        <v>0.44329896907216398</v>
      </c>
      <c r="AU540">
        <v>2972</v>
      </c>
      <c r="AV540">
        <v>2871</v>
      </c>
      <c r="AW540">
        <v>177931</v>
      </c>
    </row>
    <row r="541" spans="1:49" hidden="1" x14ac:dyDescent="0.3">
      <c r="A541" s="8">
        <f t="shared" si="17"/>
        <v>214288</v>
      </c>
      <c r="B541" s="8">
        <f t="shared" si="18"/>
        <v>540</v>
      </c>
      <c r="C541" s="8">
        <f>IF(LEFT(E541,12)="National Tec",MAX($C$2:C540)+1,0)</f>
        <v>0</v>
      </c>
      <c r="D541" t="s">
        <v>1162</v>
      </c>
      <c r="E541" t="s">
        <v>676</v>
      </c>
      <c r="F541" t="s">
        <v>48</v>
      </c>
      <c r="G541">
        <v>85</v>
      </c>
      <c r="H541">
        <v>1990</v>
      </c>
      <c r="I541">
        <v>2019</v>
      </c>
      <c r="J541" s="5">
        <v>214288</v>
      </c>
      <c r="K541" s="5">
        <v>1362</v>
      </c>
      <c r="L541" s="5">
        <v>22</v>
      </c>
      <c r="M541" s="5">
        <v>11.8666666666666</v>
      </c>
      <c r="N541" s="5">
        <v>7</v>
      </c>
      <c r="O541" s="5">
        <v>61</v>
      </c>
      <c r="P541" s="5">
        <v>37</v>
      </c>
      <c r="Q541" s="5">
        <v>590</v>
      </c>
      <c r="R541" s="5">
        <v>67</v>
      </c>
      <c r="S541" s="5">
        <v>949</v>
      </c>
      <c r="T541" s="5">
        <v>3.10167787797034</v>
      </c>
      <c r="U541" s="6">
        <v>1132</v>
      </c>
      <c r="V541" s="6">
        <v>1.2031802120141299</v>
      </c>
      <c r="W541" s="6">
        <v>78</v>
      </c>
      <c r="X541" s="7">
        <v>0.24210000000000001</v>
      </c>
      <c r="Y541" s="8">
        <v>170145</v>
      </c>
      <c r="Z541" s="8">
        <v>1797</v>
      </c>
      <c r="AA541" s="8">
        <v>27</v>
      </c>
      <c r="AB541" s="8">
        <v>14.899999999999901</v>
      </c>
      <c r="AC541" s="8">
        <v>7</v>
      </c>
      <c r="AD541" s="8">
        <v>84</v>
      </c>
      <c r="AE541" s="8">
        <v>37</v>
      </c>
      <c r="AF541" s="8">
        <v>784</v>
      </c>
      <c r="AG541" s="8">
        <v>67</v>
      </c>
      <c r="AH541" s="8">
        <v>1321</v>
      </c>
      <c r="AI541" s="8">
        <v>3.2661482654708198</v>
      </c>
      <c r="AJ541" s="6">
        <v>1294</v>
      </c>
      <c r="AK541" s="6">
        <v>1.3887171561050999</v>
      </c>
      <c r="AL541" s="6">
        <v>79</v>
      </c>
      <c r="AM541">
        <v>0</v>
      </c>
      <c r="AN541">
        <v>35</v>
      </c>
      <c r="AO541" t="s">
        <v>75</v>
      </c>
      <c r="AP541">
        <v>0.2</v>
      </c>
      <c r="AQ541" t="s">
        <v>84</v>
      </c>
      <c r="AR541">
        <v>0.2</v>
      </c>
      <c r="AS541" t="s">
        <v>69</v>
      </c>
      <c r="AT541">
        <v>0.45</v>
      </c>
      <c r="AU541">
        <v>837</v>
      </c>
      <c r="AV541">
        <v>1078</v>
      </c>
      <c r="AW541">
        <v>42482</v>
      </c>
    </row>
    <row r="542" spans="1:49" hidden="1" x14ac:dyDescent="0.3">
      <c r="A542" s="8">
        <f t="shared" si="17"/>
        <v>214784</v>
      </c>
      <c r="B542" s="8">
        <f t="shared" si="18"/>
        <v>541</v>
      </c>
      <c r="C542" s="8">
        <f>IF(LEFT(E542,12)="National Tec",MAX($C$2:C541)+1,0)</f>
        <v>0</v>
      </c>
      <c r="D542" t="s">
        <v>1163</v>
      </c>
      <c r="E542" t="s">
        <v>112</v>
      </c>
      <c r="F542" t="s">
        <v>48</v>
      </c>
      <c r="G542">
        <v>178</v>
      </c>
      <c r="H542">
        <v>1972</v>
      </c>
      <c r="I542">
        <v>2020</v>
      </c>
      <c r="J542" s="5">
        <v>214784</v>
      </c>
      <c r="K542" s="5">
        <v>1130</v>
      </c>
      <c r="L542" s="5">
        <v>18</v>
      </c>
      <c r="M542" s="5">
        <v>10.499999999999901</v>
      </c>
      <c r="N542" s="5">
        <v>58</v>
      </c>
      <c r="O542" s="5">
        <v>148</v>
      </c>
      <c r="P542" s="5">
        <v>118</v>
      </c>
      <c r="Q542" s="5">
        <v>625</v>
      </c>
      <c r="R542" s="5">
        <v>161</v>
      </c>
      <c r="S542" s="5">
        <v>876</v>
      </c>
      <c r="T542" s="5">
        <v>3.10064283830779</v>
      </c>
      <c r="U542" s="6">
        <v>999</v>
      </c>
      <c r="V542" s="6">
        <v>1.1311311311311301</v>
      </c>
      <c r="W542" s="6">
        <v>101</v>
      </c>
      <c r="X542" s="7">
        <v>0.1812</v>
      </c>
      <c r="Y542" s="8">
        <v>206248</v>
      </c>
      <c r="Z542" s="8">
        <v>1380</v>
      </c>
      <c r="AA542" s="8">
        <v>19</v>
      </c>
      <c r="AB542" s="8">
        <v>11.9166666666666</v>
      </c>
      <c r="AC542" s="8">
        <v>58</v>
      </c>
      <c r="AD542" s="8">
        <v>168</v>
      </c>
      <c r="AE542" s="8">
        <v>118</v>
      </c>
      <c r="AF542" s="8">
        <v>771</v>
      </c>
      <c r="AG542" s="8">
        <v>161</v>
      </c>
      <c r="AH542" s="8">
        <v>1070</v>
      </c>
      <c r="AI542" s="8">
        <v>3.18116447523958</v>
      </c>
      <c r="AJ542" s="6">
        <v>1088</v>
      </c>
      <c r="AK542" s="6">
        <v>1.26838235294117</v>
      </c>
      <c r="AL542" s="6">
        <v>113</v>
      </c>
      <c r="AM542">
        <v>3</v>
      </c>
      <c r="AN542">
        <v>34</v>
      </c>
      <c r="AO542" t="s">
        <v>108</v>
      </c>
      <c r="AP542">
        <v>0.69491525423728795</v>
      </c>
      <c r="AQ542" t="s">
        <v>234</v>
      </c>
      <c r="AR542">
        <v>0.152542372881355</v>
      </c>
      <c r="AS542" t="s">
        <v>69</v>
      </c>
      <c r="AT542">
        <v>0.71186440677966101</v>
      </c>
      <c r="AU542">
        <v>1383</v>
      </c>
      <c r="AV542">
        <v>1344</v>
      </c>
      <c r="AW542">
        <v>92645</v>
      </c>
    </row>
    <row r="543" spans="1:49" hidden="1" x14ac:dyDescent="0.3">
      <c r="A543" s="8">
        <f t="shared" si="17"/>
        <v>215006</v>
      </c>
      <c r="B543" s="8">
        <f t="shared" si="18"/>
        <v>542</v>
      </c>
      <c r="C543" s="8">
        <f>IF(LEFT(E543,12)="National Tec",MAX($C$2:C542)+1,0)</f>
        <v>0</v>
      </c>
      <c r="D543" t="s">
        <v>795</v>
      </c>
      <c r="E543" t="s">
        <v>78</v>
      </c>
      <c r="F543" t="s">
        <v>48</v>
      </c>
      <c r="G543">
        <v>205</v>
      </c>
      <c r="H543">
        <v>1984</v>
      </c>
      <c r="I543">
        <v>2020</v>
      </c>
      <c r="J543" s="5">
        <v>215006</v>
      </c>
      <c r="K543" s="5">
        <v>1936</v>
      </c>
      <c r="L543" s="5">
        <v>21</v>
      </c>
      <c r="M543" s="5">
        <v>13.9853535353535</v>
      </c>
      <c r="N543" s="5">
        <v>6</v>
      </c>
      <c r="O543" s="5">
        <v>44</v>
      </c>
      <c r="P543" s="5">
        <v>25</v>
      </c>
      <c r="Q543" s="5">
        <v>238</v>
      </c>
      <c r="R543" s="5">
        <v>182</v>
      </c>
      <c r="S543" s="5">
        <v>1702</v>
      </c>
      <c r="T543" s="5">
        <v>3.10010032986869</v>
      </c>
      <c r="U543" s="6">
        <v>1411</v>
      </c>
      <c r="V543" s="6">
        <v>1.3720765414599501</v>
      </c>
      <c r="W543" s="6">
        <v>139</v>
      </c>
      <c r="X543" s="7">
        <v>0.312</v>
      </c>
      <c r="Y543" s="8">
        <v>162227</v>
      </c>
      <c r="Z543" s="8">
        <v>2814</v>
      </c>
      <c r="AA543" s="8">
        <v>28</v>
      </c>
      <c r="AB543" s="8">
        <v>17.9020202020202</v>
      </c>
      <c r="AC543" s="8">
        <v>6</v>
      </c>
      <c r="AD543" s="8">
        <v>55</v>
      </c>
      <c r="AE543" s="8">
        <v>25</v>
      </c>
      <c r="AF543" s="8">
        <v>319</v>
      </c>
      <c r="AG543" s="8">
        <v>182</v>
      </c>
      <c r="AH543" s="8">
        <v>2486</v>
      </c>
      <c r="AI543" s="8">
        <v>3.2867345831841401</v>
      </c>
      <c r="AJ543" s="6">
        <v>1613</v>
      </c>
      <c r="AK543" s="6">
        <v>1.7445753254804699</v>
      </c>
      <c r="AL543" s="6">
        <v>160</v>
      </c>
      <c r="AM543">
        <v>1</v>
      </c>
      <c r="AN543">
        <v>30</v>
      </c>
      <c r="AO543" t="s">
        <v>216</v>
      </c>
      <c r="AP543">
        <v>0.50887573964497002</v>
      </c>
      <c r="AQ543" t="s">
        <v>127</v>
      </c>
      <c r="AR543">
        <v>0.201183431952662</v>
      </c>
      <c r="AS543" t="s">
        <v>85</v>
      </c>
      <c r="AT543">
        <v>0.55029585798816505</v>
      </c>
      <c r="AU543">
        <v>440</v>
      </c>
      <c r="AV543">
        <v>601</v>
      </c>
      <c r="AW543">
        <v>27952</v>
      </c>
    </row>
    <row r="544" spans="1:49" x14ac:dyDescent="0.3">
      <c r="A544" s="8">
        <f t="shared" si="17"/>
        <v>215369</v>
      </c>
      <c r="B544" s="8">
        <f t="shared" si="18"/>
        <v>543</v>
      </c>
      <c r="C544" s="8">
        <f>IF(LEFT(E544,12)="National Tec",MAX($C$2:C543)+1,0)</f>
        <v>70</v>
      </c>
      <c r="D544" t="s">
        <v>107</v>
      </c>
      <c r="E544" t="s">
        <v>53</v>
      </c>
      <c r="F544" t="s">
        <v>48</v>
      </c>
      <c r="G544">
        <v>127</v>
      </c>
      <c r="H544">
        <v>2012</v>
      </c>
      <c r="I544">
        <v>2020</v>
      </c>
      <c r="J544" s="5">
        <v>215369</v>
      </c>
      <c r="K544" s="5">
        <v>1662</v>
      </c>
      <c r="L544" s="5">
        <v>23</v>
      </c>
      <c r="M544" s="5">
        <v>14.9166666666666</v>
      </c>
      <c r="N544" s="5">
        <v>1</v>
      </c>
      <c r="O544" s="5">
        <v>9</v>
      </c>
      <c r="P544" s="5">
        <v>84</v>
      </c>
      <c r="Q544" s="5">
        <v>1191</v>
      </c>
      <c r="R544" s="5">
        <v>97</v>
      </c>
      <c r="S544" s="5">
        <v>1280</v>
      </c>
      <c r="T544" s="5">
        <v>3.09929944179272</v>
      </c>
      <c r="U544" s="6">
        <v>1085</v>
      </c>
      <c r="V544" s="6">
        <v>1.53179723502304</v>
      </c>
      <c r="W544" s="6">
        <v>110</v>
      </c>
      <c r="X544" s="7">
        <v>0.3695</v>
      </c>
      <c r="Y544" s="8">
        <v>150832</v>
      </c>
      <c r="Z544" s="8">
        <v>2636</v>
      </c>
      <c r="AA544" s="8">
        <v>32</v>
      </c>
      <c r="AB544" s="8">
        <v>18.4166666666666</v>
      </c>
      <c r="AC544" s="8">
        <v>1</v>
      </c>
      <c r="AD544" s="8">
        <v>12</v>
      </c>
      <c r="AE544" s="8">
        <v>84</v>
      </c>
      <c r="AF544" s="8">
        <v>1898</v>
      </c>
      <c r="AG544" s="8">
        <v>97</v>
      </c>
      <c r="AH544" s="8">
        <v>2046</v>
      </c>
      <c r="AI544" s="8">
        <v>3.3182096791579898</v>
      </c>
      <c r="AJ544" s="6">
        <v>1237</v>
      </c>
      <c r="AK544" s="6">
        <v>2.1309620048504399</v>
      </c>
      <c r="AL544" s="6">
        <v>115</v>
      </c>
      <c r="AM544">
        <v>0</v>
      </c>
      <c r="AN544">
        <v>24</v>
      </c>
      <c r="AO544" t="s">
        <v>54</v>
      </c>
      <c r="AP544">
        <v>0.72222222222222199</v>
      </c>
      <c r="AQ544" t="s">
        <v>108</v>
      </c>
      <c r="AR544">
        <v>0.134920634920634</v>
      </c>
      <c r="AS544" t="s">
        <v>56</v>
      </c>
      <c r="AT544">
        <v>0.72222222222222199</v>
      </c>
      <c r="AU544">
        <v>1730</v>
      </c>
      <c r="AV544">
        <v>2655</v>
      </c>
      <c r="AW544">
        <v>186014</v>
      </c>
    </row>
    <row r="545" spans="1:49" hidden="1" x14ac:dyDescent="0.3">
      <c r="A545" s="8">
        <f t="shared" si="17"/>
        <v>215576</v>
      </c>
      <c r="B545" s="8">
        <f t="shared" si="18"/>
        <v>544</v>
      </c>
      <c r="C545" s="8">
        <f>IF(LEFT(E545,12)="National Tec",MAX($C$2:C544)+1,0)</f>
        <v>0</v>
      </c>
      <c r="D545" t="s">
        <v>1164</v>
      </c>
      <c r="E545" t="s">
        <v>805</v>
      </c>
      <c r="F545" t="s">
        <v>48</v>
      </c>
      <c r="G545">
        <v>52</v>
      </c>
      <c r="H545">
        <v>1996</v>
      </c>
      <c r="I545">
        <v>2020</v>
      </c>
      <c r="J545" s="5">
        <v>215576</v>
      </c>
      <c r="K545" s="5">
        <v>1640</v>
      </c>
      <c r="L545" s="5">
        <v>16</v>
      </c>
      <c r="M545" s="5">
        <v>10.6928571428571</v>
      </c>
      <c r="N545" s="5">
        <v>5</v>
      </c>
      <c r="O545" s="5">
        <v>54</v>
      </c>
      <c r="P545" s="5">
        <v>24</v>
      </c>
      <c r="Q545" s="5">
        <v>940</v>
      </c>
      <c r="R545" s="5">
        <v>36</v>
      </c>
      <c r="S545" s="5">
        <v>1349</v>
      </c>
      <c r="T545" s="5">
        <v>3.09880675398214</v>
      </c>
      <c r="U545" s="6">
        <v>1556</v>
      </c>
      <c r="V545" s="6">
        <v>1.05398457583547</v>
      </c>
      <c r="W545" s="6">
        <v>46</v>
      </c>
      <c r="X545" s="7">
        <v>8.1699999999999995E-2</v>
      </c>
      <c r="Y545" s="8">
        <v>228837</v>
      </c>
      <c r="Z545" s="8">
        <v>1786</v>
      </c>
      <c r="AA545" s="8">
        <v>19</v>
      </c>
      <c r="AB545" s="8">
        <v>10.526190476190401</v>
      </c>
      <c r="AC545" s="8">
        <v>5</v>
      </c>
      <c r="AD545" s="8">
        <v>58</v>
      </c>
      <c r="AE545" s="8">
        <v>24</v>
      </c>
      <c r="AF545" s="8">
        <v>988</v>
      </c>
      <c r="AG545" s="8">
        <v>36</v>
      </c>
      <c r="AH545" s="8">
        <v>1440</v>
      </c>
      <c r="AI545" s="8">
        <v>3.1337705912229099</v>
      </c>
      <c r="AJ545" s="6">
        <v>1649</v>
      </c>
      <c r="AK545" s="6">
        <v>1.0830806549423799</v>
      </c>
      <c r="AL545" s="6">
        <v>47</v>
      </c>
      <c r="AM545">
        <v>0</v>
      </c>
      <c r="AN545">
        <v>24</v>
      </c>
      <c r="AO545" t="s">
        <v>118</v>
      </c>
      <c r="AP545">
        <v>0.67307692307692302</v>
      </c>
      <c r="AQ545" t="s">
        <v>127</v>
      </c>
      <c r="AR545">
        <v>0.115384615384615</v>
      </c>
      <c r="AS545" t="s">
        <v>88</v>
      </c>
      <c r="AT545">
        <v>0.76923076923076905</v>
      </c>
      <c r="AU545">
        <v>3893</v>
      </c>
      <c r="AV545">
        <v>3581</v>
      </c>
      <c r="AW545">
        <v>215114</v>
      </c>
    </row>
    <row r="546" spans="1:49" hidden="1" x14ac:dyDescent="0.3">
      <c r="A546" s="8">
        <f t="shared" si="17"/>
        <v>216123</v>
      </c>
      <c r="B546" s="8">
        <f t="shared" si="18"/>
        <v>545</v>
      </c>
      <c r="C546" s="8">
        <f>IF(LEFT(E546,12)="National Tec",MAX($C$2:C545)+1,0)</f>
        <v>0</v>
      </c>
      <c r="D546" t="s">
        <v>692</v>
      </c>
      <c r="E546" t="s">
        <v>78</v>
      </c>
      <c r="F546" t="s">
        <v>48</v>
      </c>
      <c r="G546">
        <v>73</v>
      </c>
      <c r="H546">
        <v>1998</v>
      </c>
      <c r="I546">
        <v>2020</v>
      </c>
      <c r="J546" s="5">
        <v>216123</v>
      </c>
      <c r="K546" s="5">
        <v>1443</v>
      </c>
      <c r="L546" s="5">
        <v>20</v>
      </c>
      <c r="M546" s="5">
        <v>11.382972582972499</v>
      </c>
      <c r="N546" s="5">
        <v>10</v>
      </c>
      <c r="O546" s="5">
        <v>152</v>
      </c>
      <c r="P546" s="5">
        <v>24</v>
      </c>
      <c r="Q546" s="5">
        <v>410</v>
      </c>
      <c r="R546" s="5">
        <v>39</v>
      </c>
      <c r="S546" s="5">
        <v>656</v>
      </c>
      <c r="T546" s="5">
        <v>3.0976366227770802</v>
      </c>
      <c r="U546" s="6">
        <v>1289</v>
      </c>
      <c r="V546" s="6">
        <v>1.1194724592707499</v>
      </c>
      <c r="W546" s="6">
        <v>59</v>
      </c>
      <c r="X546" s="7">
        <v>0.1898</v>
      </c>
      <c r="Y546" s="8">
        <v>218653</v>
      </c>
      <c r="Z546" s="8">
        <v>1781</v>
      </c>
      <c r="AA546" s="8">
        <v>22</v>
      </c>
      <c r="AB546" s="8">
        <v>12.0297979797979</v>
      </c>
      <c r="AC546" s="8">
        <v>10</v>
      </c>
      <c r="AD546" s="8">
        <v>163</v>
      </c>
      <c r="AE546" s="8">
        <v>24</v>
      </c>
      <c r="AF546" s="8">
        <v>456</v>
      </c>
      <c r="AG546" s="8">
        <v>39</v>
      </c>
      <c r="AH546" s="8">
        <v>761</v>
      </c>
      <c r="AI546" s="8">
        <v>3.1544899272254798</v>
      </c>
      <c r="AJ546" s="6">
        <v>1461</v>
      </c>
      <c r="AK546" s="6">
        <v>1.2190280629705601</v>
      </c>
      <c r="AL546" s="6">
        <v>63</v>
      </c>
      <c r="AM546">
        <v>0</v>
      </c>
      <c r="AN546">
        <v>11</v>
      </c>
      <c r="AO546" t="s">
        <v>84</v>
      </c>
      <c r="AP546">
        <v>0.33846153846153798</v>
      </c>
      <c r="AQ546" t="s">
        <v>96</v>
      </c>
      <c r="AR546">
        <v>0.30769230769230699</v>
      </c>
      <c r="AS546" t="s">
        <v>69</v>
      </c>
      <c r="AT546">
        <v>0.47692307692307601</v>
      </c>
      <c r="AU546">
        <v>1084</v>
      </c>
      <c r="AV546">
        <v>1035</v>
      </c>
      <c r="AW546">
        <v>55697</v>
      </c>
    </row>
    <row r="547" spans="1:49" x14ac:dyDescent="0.3">
      <c r="A547" s="8">
        <f t="shared" si="17"/>
        <v>216282</v>
      </c>
      <c r="B547" s="8">
        <f t="shared" si="18"/>
        <v>546</v>
      </c>
      <c r="C547" s="8">
        <f>IF(LEFT(E547,12)="National Tec",MAX($C$2:C546)+1,0)</f>
        <v>71</v>
      </c>
      <c r="D547" t="s">
        <v>981</v>
      </c>
      <c r="E547" t="s">
        <v>53</v>
      </c>
      <c r="F547" t="s">
        <v>48</v>
      </c>
      <c r="G547">
        <v>99</v>
      </c>
      <c r="H547">
        <v>1971</v>
      </c>
      <c r="I547">
        <v>2004</v>
      </c>
      <c r="J547" s="5">
        <v>216282</v>
      </c>
      <c r="K547" s="5">
        <v>2489</v>
      </c>
      <c r="L547" s="5">
        <v>28</v>
      </c>
      <c r="M547" s="5">
        <v>12.680891330891299</v>
      </c>
      <c r="N547" s="5">
        <v>6</v>
      </c>
      <c r="O547" s="5">
        <v>64</v>
      </c>
      <c r="P547" s="5">
        <v>16</v>
      </c>
      <c r="Q547" s="5">
        <v>143</v>
      </c>
      <c r="R547" s="5">
        <v>56</v>
      </c>
      <c r="S547" s="5">
        <v>1018</v>
      </c>
      <c r="T547" s="5">
        <v>3.0973009667768201</v>
      </c>
      <c r="U547" s="6">
        <v>2019</v>
      </c>
      <c r="V547" s="6">
        <v>1.23278850916295</v>
      </c>
      <c r="W547" s="6">
        <v>95</v>
      </c>
      <c r="X547" s="7">
        <v>0.1517</v>
      </c>
      <c r="Y547" s="8">
        <v>216989</v>
      </c>
      <c r="Z547" s="8">
        <v>2934</v>
      </c>
      <c r="AA547" s="8">
        <v>33</v>
      </c>
      <c r="AB547" s="8">
        <v>13.797557997557901</v>
      </c>
      <c r="AC547" s="8">
        <v>6</v>
      </c>
      <c r="AD547" s="8">
        <v>67</v>
      </c>
      <c r="AE547" s="8">
        <v>16</v>
      </c>
      <c r="AF547" s="8">
        <v>151</v>
      </c>
      <c r="AG547" s="8">
        <v>56</v>
      </c>
      <c r="AH547" s="8">
        <v>1132</v>
      </c>
      <c r="AI547" s="8">
        <v>3.1577910773823001</v>
      </c>
      <c r="AJ547" s="6">
        <v>2187</v>
      </c>
      <c r="AK547" s="6">
        <v>1.3415637860082299</v>
      </c>
      <c r="AL547" s="6">
        <v>95</v>
      </c>
      <c r="AM547">
        <v>0</v>
      </c>
      <c r="AN547">
        <v>87</v>
      </c>
      <c r="AO547" t="s">
        <v>96</v>
      </c>
      <c r="AP547">
        <v>0.70212765957446799</v>
      </c>
      <c r="AQ547" t="s">
        <v>406</v>
      </c>
      <c r="AR547">
        <v>0.10638297872340401</v>
      </c>
      <c r="AS547" t="s">
        <v>56</v>
      </c>
      <c r="AT547">
        <v>0.72340425531914898</v>
      </c>
      <c r="AU547">
        <v>829</v>
      </c>
      <c r="AV547">
        <v>814</v>
      </c>
      <c r="AW547">
        <v>50343</v>
      </c>
    </row>
    <row r="548" spans="1:49" x14ac:dyDescent="0.3">
      <c r="A548" s="8">
        <f t="shared" si="17"/>
        <v>217878</v>
      </c>
      <c r="B548" s="8">
        <f t="shared" si="18"/>
        <v>547</v>
      </c>
      <c r="C548" s="8">
        <f>IF(LEFT(E548,12)="National Tec",MAX($C$2:C547)+1,0)</f>
        <v>72</v>
      </c>
      <c r="D548" t="s">
        <v>982</v>
      </c>
      <c r="E548" t="s">
        <v>132</v>
      </c>
      <c r="F548" t="s">
        <v>48</v>
      </c>
      <c r="G548">
        <v>118</v>
      </c>
      <c r="H548">
        <v>1975</v>
      </c>
      <c r="I548">
        <v>2019</v>
      </c>
      <c r="J548" s="5">
        <v>217878</v>
      </c>
      <c r="K548" s="5">
        <v>2070</v>
      </c>
      <c r="L548" s="5">
        <v>29</v>
      </c>
      <c r="M548" s="5">
        <v>14.9333333333333</v>
      </c>
      <c r="N548" s="5">
        <v>1</v>
      </c>
      <c r="O548" s="5">
        <v>10</v>
      </c>
      <c r="P548" s="5">
        <v>24</v>
      </c>
      <c r="Q548" s="5">
        <v>321</v>
      </c>
      <c r="R548" s="5">
        <v>103</v>
      </c>
      <c r="S548" s="5">
        <v>2012</v>
      </c>
      <c r="T548" s="5">
        <v>3.0939217654459101</v>
      </c>
      <c r="U548" s="6">
        <v>1743</v>
      </c>
      <c r="V548" s="6">
        <v>1.18760757314974</v>
      </c>
      <c r="W548" s="6">
        <v>91</v>
      </c>
      <c r="X548" s="7">
        <v>0.10390000000000001</v>
      </c>
      <c r="Y548" s="8">
        <v>239412</v>
      </c>
      <c r="Z548" s="8">
        <v>2310</v>
      </c>
      <c r="AA548" s="8">
        <v>30</v>
      </c>
      <c r="AB548" s="8">
        <v>15.6</v>
      </c>
      <c r="AC548" s="8">
        <v>1</v>
      </c>
      <c r="AD548" s="8">
        <v>10</v>
      </c>
      <c r="AE548" s="8">
        <v>24</v>
      </c>
      <c r="AF548" s="8">
        <v>326</v>
      </c>
      <c r="AG548" s="8">
        <v>103</v>
      </c>
      <c r="AH548" s="8">
        <v>2243</v>
      </c>
      <c r="AI548" s="8">
        <v>3.11275186117228</v>
      </c>
      <c r="AJ548" s="6">
        <v>1831</v>
      </c>
      <c r="AK548" s="6">
        <v>1.2616056799563</v>
      </c>
      <c r="AL548" s="6">
        <v>94</v>
      </c>
      <c r="AM548">
        <v>0</v>
      </c>
      <c r="AN548">
        <v>29</v>
      </c>
      <c r="AO548" t="s">
        <v>108</v>
      </c>
      <c r="AP548">
        <v>0.52307692307692299</v>
      </c>
      <c r="AQ548" t="s">
        <v>232</v>
      </c>
      <c r="AR548">
        <v>0.123076923076923</v>
      </c>
      <c r="AS548" t="s">
        <v>69</v>
      </c>
      <c r="AT548">
        <v>0.66153846153846096</v>
      </c>
      <c r="AU548">
        <v>1642</v>
      </c>
      <c r="AV548">
        <v>1366</v>
      </c>
      <c r="AW548">
        <v>92645</v>
      </c>
    </row>
    <row r="549" spans="1:49" hidden="1" x14ac:dyDescent="0.3">
      <c r="A549" s="8">
        <f t="shared" si="17"/>
        <v>221103</v>
      </c>
      <c r="B549" s="8">
        <f t="shared" si="18"/>
        <v>548</v>
      </c>
      <c r="C549" s="8">
        <f>IF(LEFT(E549,12)="National Tec",MAX($C$2:C548)+1,0)</f>
        <v>0</v>
      </c>
      <c r="D549" t="s">
        <v>414</v>
      </c>
      <c r="E549" t="s">
        <v>90</v>
      </c>
      <c r="F549" t="s">
        <v>48</v>
      </c>
      <c r="G549">
        <v>50</v>
      </c>
      <c r="H549">
        <v>2002</v>
      </c>
      <c r="I549">
        <v>2020</v>
      </c>
      <c r="J549" s="5">
        <v>221103</v>
      </c>
      <c r="K549" s="5">
        <v>1050</v>
      </c>
      <c r="L549" s="5">
        <v>22</v>
      </c>
      <c r="M549" s="5">
        <v>10.926190476190399</v>
      </c>
      <c r="N549" s="5">
        <v>8</v>
      </c>
      <c r="O549" s="5">
        <v>111</v>
      </c>
      <c r="P549" s="5">
        <v>24</v>
      </c>
      <c r="Q549" s="5">
        <v>570</v>
      </c>
      <c r="R549" s="5">
        <v>28</v>
      </c>
      <c r="S549" s="5">
        <v>701</v>
      </c>
      <c r="T549" s="5">
        <v>3.0871216286460901</v>
      </c>
      <c r="U549" s="6">
        <v>607</v>
      </c>
      <c r="V549" s="6">
        <v>1.7298187808896199</v>
      </c>
      <c r="W549" s="6">
        <v>37</v>
      </c>
      <c r="X549" s="7">
        <v>0.1673</v>
      </c>
      <c r="Y549" s="8">
        <v>227322</v>
      </c>
      <c r="Z549" s="8">
        <v>1261</v>
      </c>
      <c r="AA549" s="8">
        <v>22</v>
      </c>
      <c r="AB549" s="8">
        <v>10.926190476190399</v>
      </c>
      <c r="AC549" s="8">
        <v>8</v>
      </c>
      <c r="AD549" s="8">
        <v>139</v>
      </c>
      <c r="AE549" s="8">
        <v>24</v>
      </c>
      <c r="AF549" s="8">
        <v>687</v>
      </c>
      <c r="AG549" s="8">
        <v>28</v>
      </c>
      <c r="AH549" s="8">
        <v>836</v>
      </c>
      <c r="AI549" s="8">
        <v>3.1367461672650898</v>
      </c>
      <c r="AJ549" s="6">
        <v>661</v>
      </c>
      <c r="AK549" s="6">
        <v>1.9077155824508301</v>
      </c>
      <c r="AL549" s="6">
        <v>40</v>
      </c>
      <c r="AM549">
        <v>0</v>
      </c>
      <c r="AN549">
        <v>13</v>
      </c>
      <c r="AO549" t="s">
        <v>79</v>
      </c>
      <c r="AP549">
        <v>0.36956521739130399</v>
      </c>
      <c r="AQ549" t="s">
        <v>234</v>
      </c>
      <c r="AR549">
        <v>0.36956521739130399</v>
      </c>
      <c r="AS549" t="s">
        <v>69</v>
      </c>
      <c r="AT549">
        <v>0.434782608695652</v>
      </c>
      <c r="AU549">
        <v>464</v>
      </c>
      <c r="AV549">
        <v>417</v>
      </c>
      <c r="AW549">
        <v>42054</v>
      </c>
    </row>
    <row r="550" spans="1:49" hidden="1" x14ac:dyDescent="0.3">
      <c r="A550" s="8">
        <f t="shared" si="17"/>
        <v>222682</v>
      </c>
      <c r="B550" s="8">
        <f t="shared" si="18"/>
        <v>549</v>
      </c>
      <c r="C550" s="8">
        <f>IF(LEFT(E550,12)="National Tec",MAX($C$2:C549)+1,0)</f>
        <v>0</v>
      </c>
      <c r="D550" t="s">
        <v>832</v>
      </c>
      <c r="E550" t="s">
        <v>117</v>
      </c>
      <c r="F550" t="s">
        <v>48</v>
      </c>
      <c r="G550">
        <v>50</v>
      </c>
      <c r="H550">
        <v>1998</v>
      </c>
      <c r="I550">
        <v>2020</v>
      </c>
      <c r="J550" s="5">
        <v>222682</v>
      </c>
      <c r="K550" s="5">
        <v>1429</v>
      </c>
      <c r="L550" s="5">
        <v>18</v>
      </c>
      <c r="M550" s="5">
        <v>9.7833333333333297</v>
      </c>
      <c r="N550" s="5">
        <v>4</v>
      </c>
      <c r="O550" s="5">
        <v>113</v>
      </c>
      <c r="P550" s="5">
        <v>19</v>
      </c>
      <c r="Q550" s="5">
        <v>717</v>
      </c>
      <c r="R550" s="5">
        <v>22</v>
      </c>
      <c r="S550" s="5">
        <v>770</v>
      </c>
      <c r="T550" s="5">
        <v>3.08384396353597</v>
      </c>
      <c r="U550" s="6">
        <v>1085</v>
      </c>
      <c r="V550" s="6">
        <v>1.3170506912442299</v>
      </c>
      <c r="W550" s="6">
        <v>43</v>
      </c>
      <c r="X550" s="7">
        <v>7.9299999999999995E-2</v>
      </c>
      <c r="Y550" s="8">
        <v>244621</v>
      </c>
      <c r="Z550" s="8">
        <v>1552</v>
      </c>
      <c r="AA550" s="8">
        <v>18</v>
      </c>
      <c r="AB550" s="8">
        <v>10.3666666666666</v>
      </c>
      <c r="AC550" s="8">
        <v>4</v>
      </c>
      <c r="AD550" s="8">
        <v>118</v>
      </c>
      <c r="AE550" s="8">
        <v>19</v>
      </c>
      <c r="AF550" s="8">
        <v>761</v>
      </c>
      <c r="AG550" s="8">
        <v>22</v>
      </c>
      <c r="AH550" s="8">
        <v>824</v>
      </c>
      <c r="AI550" s="8">
        <v>3.1026951181554399</v>
      </c>
      <c r="AJ550" s="6">
        <v>1149</v>
      </c>
      <c r="AK550" s="6">
        <v>1.3507397737162701</v>
      </c>
      <c r="AL550" s="6">
        <v>45</v>
      </c>
      <c r="AM550">
        <v>0</v>
      </c>
      <c r="AN550">
        <v>17</v>
      </c>
      <c r="AO550" t="s">
        <v>87</v>
      </c>
      <c r="AP550">
        <v>0.44680851063829702</v>
      </c>
      <c r="AQ550" t="s">
        <v>314</v>
      </c>
      <c r="AR550">
        <v>0.25531914893617003</v>
      </c>
      <c r="AS550" t="s">
        <v>88</v>
      </c>
      <c r="AT550">
        <v>0.489361702127659</v>
      </c>
      <c r="AU550">
        <v>2430</v>
      </c>
      <c r="AV550">
        <v>2166</v>
      </c>
      <c r="AW550">
        <v>161179</v>
      </c>
    </row>
    <row r="551" spans="1:49" x14ac:dyDescent="0.3">
      <c r="A551" s="8">
        <f t="shared" si="17"/>
        <v>224856</v>
      </c>
      <c r="B551" s="8">
        <f t="shared" si="18"/>
        <v>550</v>
      </c>
      <c r="C551" s="8">
        <f>IF(LEFT(E551,12)="National Tec",MAX($C$2:C550)+1,0)</f>
        <v>73</v>
      </c>
      <c r="D551" t="s">
        <v>983</v>
      </c>
      <c r="E551" t="s">
        <v>53</v>
      </c>
      <c r="F551" t="s">
        <v>48</v>
      </c>
      <c r="G551">
        <v>235</v>
      </c>
      <c r="H551">
        <v>1983</v>
      </c>
      <c r="I551">
        <v>2020</v>
      </c>
      <c r="J551" s="5">
        <v>224856</v>
      </c>
      <c r="K551" s="5">
        <v>5982</v>
      </c>
      <c r="L551" s="5">
        <v>42</v>
      </c>
      <c r="M551" s="5">
        <v>20.048809523809499</v>
      </c>
      <c r="N551" s="5">
        <v>1</v>
      </c>
      <c r="O551" s="5">
        <v>2</v>
      </c>
      <c r="P551" s="5">
        <v>23</v>
      </c>
      <c r="Q551" s="5">
        <v>34</v>
      </c>
      <c r="R551" s="5">
        <v>188</v>
      </c>
      <c r="S551" s="5">
        <v>4706</v>
      </c>
      <c r="T551" s="5">
        <v>3.0790099480465898</v>
      </c>
      <c r="U551" s="6">
        <v>5175</v>
      </c>
      <c r="V551" s="6">
        <v>1.1559420289855</v>
      </c>
      <c r="W551" s="6">
        <v>203</v>
      </c>
      <c r="X551" s="7">
        <v>0.10539999999999999</v>
      </c>
      <c r="Y551" s="8">
        <v>229456</v>
      </c>
      <c r="Z551" s="8">
        <v>6687</v>
      </c>
      <c r="AA551" s="8">
        <v>44</v>
      </c>
      <c r="AB551" s="8">
        <v>22.867857142857101</v>
      </c>
      <c r="AC551" s="8">
        <v>1</v>
      </c>
      <c r="AD551" s="8">
        <v>2</v>
      </c>
      <c r="AE551" s="8">
        <v>23</v>
      </c>
      <c r="AF551" s="8">
        <v>42</v>
      </c>
      <c r="AG551" s="8">
        <v>188</v>
      </c>
      <c r="AH551" s="8">
        <v>5265</v>
      </c>
      <c r="AI551" s="8">
        <v>3.13257167195678</v>
      </c>
      <c r="AJ551" s="6">
        <v>5466</v>
      </c>
      <c r="AK551" s="6">
        <v>1.22338090010976</v>
      </c>
      <c r="AL551" s="6">
        <v>207</v>
      </c>
      <c r="AM551">
        <v>0</v>
      </c>
      <c r="AN551">
        <v>81</v>
      </c>
      <c r="AO551" t="s">
        <v>96</v>
      </c>
      <c r="AP551">
        <v>0.29585798816567999</v>
      </c>
      <c r="AQ551" t="s">
        <v>75</v>
      </c>
      <c r="AR551">
        <v>0.213017751479289</v>
      </c>
      <c r="AS551" t="s">
        <v>56</v>
      </c>
      <c r="AT551">
        <v>0.414201183431952</v>
      </c>
      <c r="AU551">
        <v>877</v>
      </c>
      <c r="AV551">
        <v>857</v>
      </c>
      <c r="AW551">
        <v>50343</v>
      </c>
    </row>
    <row r="552" spans="1:49" hidden="1" x14ac:dyDescent="0.3">
      <c r="A552" s="8">
        <f t="shared" si="17"/>
        <v>227457</v>
      </c>
      <c r="B552" s="8">
        <f t="shared" si="18"/>
        <v>551</v>
      </c>
      <c r="C552" s="8">
        <f>IF(LEFT(E552,12)="National Tec",MAX($C$2:C551)+1,0)</f>
        <v>0</v>
      </c>
      <c r="D552" t="s">
        <v>580</v>
      </c>
      <c r="E552" t="s">
        <v>150</v>
      </c>
      <c r="F552" t="s">
        <v>48</v>
      </c>
      <c r="G552">
        <v>57</v>
      </c>
      <c r="H552">
        <v>1992</v>
      </c>
      <c r="I552">
        <v>2020</v>
      </c>
      <c r="J552" s="5">
        <v>227457</v>
      </c>
      <c r="K552" s="5">
        <v>1717</v>
      </c>
      <c r="L552" s="5">
        <v>20</v>
      </c>
      <c r="M552" s="5">
        <v>8.8999999999999897</v>
      </c>
      <c r="N552" s="5">
        <v>3</v>
      </c>
      <c r="O552" s="5">
        <v>42</v>
      </c>
      <c r="P552" s="5">
        <v>23</v>
      </c>
      <c r="Q552" s="5">
        <v>1027</v>
      </c>
      <c r="R552" s="5">
        <v>38</v>
      </c>
      <c r="S552" s="5">
        <v>1085</v>
      </c>
      <c r="T552" s="5">
        <v>3.0737735047993202</v>
      </c>
      <c r="U552" s="6">
        <v>1450</v>
      </c>
      <c r="V552" s="6">
        <v>1.18413793103448</v>
      </c>
      <c r="W552" s="6">
        <v>48</v>
      </c>
      <c r="X552" s="7">
        <v>9.01E-2</v>
      </c>
      <c r="Y552" s="8">
        <v>240586</v>
      </c>
      <c r="Z552" s="8">
        <v>1887</v>
      </c>
      <c r="AA552" s="8">
        <v>21</v>
      </c>
      <c r="AB552" s="8">
        <v>9.4833333333333307</v>
      </c>
      <c r="AC552" s="8">
        <v>3</v>
      </c>
      <c r="AD552" s="8">
        <v>46</v>
      </c>
      <c r="AE552" s="8">
        <v>23</v>
      </c>
      <c r="AF552" s="8">
        <v>1112</v>
      </c>
      <c r="AG552" s="8">
        <v>38</v>
      </c>
      <c r="AH552" s="8">
        <v>1194</v>
      </c>
      <c r="AI552" s="8">
        <v>3.1104293961379401</v>
      </c>
      <c r="AJ552" s="6">
        <v>1517</v>
      </c>
      <c r="AK552" s="6">
        <v>1.24390243902439</v>
      </c>
      <c r="AL552" s="6">
        <v>53</v>
      </c>
      <c r="AM552">
        <v>0</v>
      </c>
      <c r="AN552">
        <v>34</v>
      </c>
      <c r="AO552" t="s">
        <v>54</v>
      </c>
      <c r="AP552">
        <v>0.45454545454545398</v>
      </c>
      <c r="AQ552" t="s">
        <v>118</v>
      </c>
      <c r="AR552">
        <v>0.25</v>
      </c>
      <c r="AS552" t="s">
        <v>56</v>
      </c>
      <c r="AT552">
        <v>0.45454545454545398</v>
      </c>
      <c r="AU552">
        <v>3062</v>
      </c>
      <c r="AV552">
        <v>2818</v>
      </c>
      <c r="AW552">
        <v>186014</v>
      </c>
    </row>
    <row r="553" spans="1:49" x14ac:dyDescent="0.3">
      <c r="A553" s="8">
        <f t="shared" si="17"/>
        <v>227926</v>
      </c>
      <c r="B553" s="8">
        <f t="shared" si="18"/>
        <v>552</v>
      </c>
      <c r="C553" s="8">
        <f>IF(LEFT(E553,12)="National Tec",MAX($C$2:C552)+1,0)</f>
        <v>74</v>
      </c>
      <c r="D553" t="s">
        <v>984</v>
      </c>
      <c r="E553" t="s">
        <v>53</v>
      </c>
      <c r="F553" t="s">
        <v>48</v>
      </c>
      <c r="G553">
        <v>197</v>
      </c>
      <c r="H553">
        <v>2001</v>
      </c>
      <c r="I553">
        <v>2020</v>
      </c>
      <c r="J553" s="5">
        <v>227926</v>
      </c>
      <c r="K553" s="5">
        <v>1885</v>
      </c>
      <c r="L553" s="5">
        <v>22</v>
      </c>
      <c r="M553" s="5">
        <v>12.966666666666599</v>
      </c>
      <c r="N553" s="5">
        <v>1</v>
      </c>
      <c r="O553" s="5">
        <v>37</v>
      </c>
      <c r="P553" s="5">
        <v>9</v>
      </c>
      <c r="Q553" s="5">
        <v>243</v>
      </c>
      <c r="R553" s="5">
        <v>152</v>
      </c>
      <c r="S553" s="5">
        <v>1587</v>
      </c>
      <c r="T553" s="5">
        <v>3.07282906906971</v>
      </c>
      <c r="U553" s="6">
        <v>1743</v>
      </c>
      <c r="V553" s="6">
        <v>1.08146873207114</v>
      </c>
      <c r="W553" s="6">
        <v>147</v>
      </c>
      <c r="X553" s="7">
        <v>9.11E-2</v>
      </c>
      <c r="Y553" s="8">
        <v>249651</v>
      </c>
      <c r="Z553" s="8">
        <v>2074</v>
      </c>
      <c r="AA553" s="8">
        <v>23</v>
      </c>
      <c r="AB553" s="8">
        <v>13.633333333333301</v>
      </c>
      <c r="AC553" s="8">
        <v>1</v>
      </c>
      <c r="AD553" s="8">
        <v>37</v>
      </c>
      <c r="AE553" s="8">
        <v>9</v>
      </c>
      <c r="AF553" s="8">
        <v>250</v>
      </c>
      <c r="AG553" s="8">
        <v>152</v>
      </c>
      <c r="AH553" s="8">
        <v>1727</v>
      </c>
      <c r="AI553" s="8">
        <v>3.09330028508522</v>
      </c>
      <c r="AJ553" s="6">
        <v>1871</v>
      </c>
      <c r="AK553" s="6">
        <v>1.10849812934259</v>
      </c>
      <c r="AL553" s="6">
        <v>163</v>
      </c>
      <c r="AM553">
        <v>0</v>
      </c>
      <c r="AN553">
        <v>44</v>
      </c>
      <c r="AO553" t="s">
        <v>118</v>
      </c>
      <c r="AP553">
        <v>0.49732620320855597</v>
      </c>
      <c r="AQ553" t="s">
        <v>329</v>
      </c>
      <c r="AR553">
        <v>0.11229946524064099</v>
      </c>
      <c r="AS553" t="s">
        <v>88</v>
      </c>
      <c r="AT553">
        <v>0.73262032085561501</v>
      </c>
      <c r="AU553">
        <v>4299</v>
      </c>
      <c r="AV553">
        <v>3791</v>
      </c>
      <c r="AW553">
        <v>215114</v>
      </c>
    </row>
    <row r="554" spans="1:49" hidden="1" x14ac:dyDescent="0.3">
      <c r="A554" s="8">
        <f t="shared" si="17"/>
        <v>228035</v>
      </c>
      <c r="B554" s="8">
        <f t="shared" si="18"/>
        <v>553</v>
      </c>
      <c r="C554" s="8">
        <f>IF(LEFT(E554,12)="National Tec",MAX($C$2:C553)+1,0)</f>
        <v>0</v>
      </c>
      <c r="D554" t="s">
        <v>1165</v>
      </c>
      <c r="E554" t="s">
        <v>47</v>
      </c>
      <c r="F554" t="s">
        <v>48</v>
      </c>
      <c r="G554">
        <v>148</v>
      </c>
      <c r="H554">
        <v>1979</v>
      </c>
      <c r="I554">
        <v>2019</v>
      </c>
      <c r="J554" s="5">
        <v>228035</v>
      </c>
      <c r="K554" s="5">
        <v>2348</v>
      </c>
      <c r="L554" s="5">
        <v>21</v>
      </c>
      <c r="M554" s="5">
        <v>11.691666666666601</v>
      </c>
      <c r="N554" s="5">
        <v>5</v>
      </c>
      <c r="O554" s="5">
        <v>9</v>
      </c>
      <c r="P554" s="5">
        <v>38</v>
      </c>
      <c r="Q554" s="5">
        <v>941</v>
      </c>
      <c r="R554" s="5">
        <v>121</v>
      </c>
      <c r="S554" s="5">
        <v>1829</v>
      </c>
      <c r="T554" s="5">
        <v>3.0726272813832902</v>
      </c>
      <c r="U554" s="6">
        <v>1897</v>
      </c>
      <c r="V554" s="6">
        <v>1.2377438060094801</v>
      </c>
      <c r="W554" s="6">
        <v>104</v>
      </c>
      <c r="X554" s="7">
        <v>6.7100000000000007E-2</v>
      </c>
      <c r="Y554" s="8">
        <v>251597</v>
      </c>
      <c r="Z554" s="8">
        <v>2517</v>
      </c>
      <c r="AA554" s="8">
        <v>22</v>
      </c>
      <c r="AB554" s="8">
        <v>11.924999999999899</v>
      </c>
      <c r="AC554" s="8">
        <v>5</v>
      </c>
      <c r="AD554" s="8">
        <v>10</v>
      </c>
      <c r="AE554" s="8">
        <v>38</v>
      </c>
      <c r="AF554" s="8">
        <v>957</v>
      </c>
      <c r="AG554" s="8">
        <v>121</v>
      </c>
      <c r="AH554" s="8">
        <v>1921</v>
      </c>
      <c r="AI554" s="8">
        <v>3.08965789118268</v>
      </c>
      <c r="AJ554" s="6">
        <v>2013</v>
      </c>
      <c r="AK554" s="6">
        <v>1.2503725782414301</v>
      </c>
      <c r="AL554" s="6">
        <v>109</v>
      </c>
      <c r="AM554">
        <v>0</v>
      </c>
      <c r="AN554">
        <v>18</v>
      </c>
      <c r="AO554" t="s">
        <v>87</v>
      </c>
      <c r="AP554">
        <v>0.96610169491525399</v>
      </c>
      <c r="AQ554" t="s">
        <v>212</v>
      </c>
      <c r="AR554">
        <v>1.6949152542372801E-2</v>
      </c>
      <c r="AS554" t="s">
        <v>88</v>
      </c>
      <c r="AT554">
        <v>0.96610169491525399</v>
      </c>
      <c r="AU554">
        <v>2507</v>
      </c>
      <c r="AV554">
        <v>2233</v>
      </c>
      <c r="AW554">
        <v>161179</v>
      </c>
    </row>
    <row r="555" spans="1:49" x14ac:dyDescent="0.3">
      <c r="A555" s="8">
        <f t="shared" si="17"/>
        <v>228256</v>
      </c>
      <c r="B555" s="8">
        <f t="shared" si="18"/>
        <v>554</v>
      </c>
      <c r="C555" s="8">
        <f>IF(LEFT(E555,12)="National Tec",MAX($C$2:C554)+1,0)</f>
        <v>75</v>
      </c>
      <c r="D555" t="s">
        <v>985</v>
      </c>
      <c r="E555" t="s">
        <v>53</v>
      </c>
      <c r="F555" t="s">
        <v>48</v>
      </c>
      <c r="G555">
        <v>184</v>
      </c>
      <c r="H555">
        <v>1990</v>
      </c>
      <c r="I555">
        <v>2019</v>
      </c>
      <c r="J555" s="5">
        <v>228256</v>
      </c>
      <c r="K555" s="5">
        <v>2282</v>
      </c>
      <c r="L555" s="5">
        <v>25</v>
      </c>
      <c r="M555" s="5">
        <v>16.4777777777777</v>
      </c>
      <c r="N555" s="5">
        <v>1</v>
      </c>
      <c r="O555" s="5">
        <v>6</v>
      </c>
      <c r="P555" s="5">
        <v>19</v>
      </c>
      <c r="Q555" s="5">
        <v>449</v>
      </c>
      <c r="R555" s="5">
        <v>156</v>
      </c>
      <c r="S555" s="5">
        <v>1712</v>
      </c>
      <c r="T555" s="5">
        <v>3.0721843843386698</v>
      </c>
      <c r="U555" s="6">
        <v>1631</v>
      </c>
      <c r="V555" s="6">
        <v>1.3991416309012801</v>
      </c>
      <c r="W555" s="6">
        <v>109</v>
      </c>
      <c r="X555" s="7">
        <v>0.22220000000000001</v>
      </c>
      <c r="Y555" s="8">
        <v>210787</v>
      </c>
      <c r="Z555" s="8">
        <v>2934</v>
      </c>
      <c r="AA555" s="8">
        <v>30</v>
      </c>
      <c r="AB555" s="8">
        <v>17.811111111111099</v>
      </c>
      <c r="AC555" s="8">
        <v>1</v>
      </c>
      <c r="AD555" s="8">
        <v>6</v>
      </c>
      <c r="AE555" s="8">
        <v>19</v>
      </c>
      <c r="AF555" s="8">
        <v>591</v>
      </c>
      <c r="AG555" s="8">
        <v>156</v>
      </c>
      <c r="AH555" s="8">
        <v>2311</v>
      </c>
      <c r="AI555" s="8">
        <v>3.1711631762846699</v>
      </c>
      <c r="AJ555" s="6">
        <v>1815</v>
      </c>
      <c r="AK555" s="6">
        <v>1.6165289256198301</v>
      </c>
      <c r="AL555" s="6">
        <v>134</v>
      </c>
      <c r="AM555">
        <v>0</v>
      </c>
      <c r="AN555">
        <v>22</v>
      </c>
      <c r="AO555" t="s">
        <v>84</v>
      </c>
      <c r="AP555">
        <v>0.79838709677419295</v>
      </c>
      <c r="AQ555" t="s">
        <v>139</v>
      </c>
      <c r="AR555">
        <v>4.8387096774193498E-2</v>
      </c>
      <c r="AS555" t="s">
        <v>69</v>
      </c>
      <c r="AT555">
        <v>0.83870967741935398</v>
      </c>
      <c r="AU555">
        <v>1037</v>
      </c>
      <c r="AV555">
        <v>1096</v>
      </c>
      <c r="AW555">
        <v>55697</v>
      </c>
    </row>
    <row r="556" spans="1:49" x14ac:dyDescent="0.3">
      <c r="A556" s="8">
        <f t="shared" si="17"/>
        <v>228554</v>
      </c>
      <c r="B556" s="8">
        <f t="shared" si="18"/>
        <v>555</v>
      </c>
      <c r="C556" s="8">
        <f>IF(LEFT(E556,12)="National Tec",MAX($C$2:C555)+1,0)</f>
        <v>76</v>
      </c>
      <c r="D556" t="s">
        <v>644</v>
      </c>
      <c r="E556" t="s">
        <v>53</v>
      </c>
      <c r="F556" t="s">
        <v>48</v>
      </c>
      <c r="G556">
        <v>192</v>
      </c>
      <c r="H556">
        <v>1995</v>
      </c>
      <c r="I556">
        <v>2020</v>
      </c>
      <c r="J556" s="5">
        <v>228554</v>
      </c>
      <c r="K556" s="5">
        <v>3104</v>
      </c>
      <c r="L556" s="5">
        <v>30</v>
      </c>
      <c r="M556" s="5">
        <v>14.948412698412699</v>
      </c>
      <c r="N556" s="5">
        <v>2</v>
      </c>
      <c r="O556" s="5">
        <v>0</v>
      </c>
      <c r="P556" s="5">
        <v>85</v>
      </c>
      <c r="Q556" s="5">
        <v>1532</v>
      </c>
      <c r="R556" s="5">
        <v>151</v>
      </c>
      <c r="S556" s="5">
        <v>2339</v>
      </c>
      <c r="T556" s="5">
        <v>3.07156952273998</v>
      </c>
      <c r="U556" s="6">
        <v>2163</v>
      </c>
      <c r="V556" s="6">
        <v>1.4350439204808101</v>
      </c>
      <c r="W556" s="6">
        <v>136</v>
      </c>
      <c r="X556" s="7">
        <v>0.16669999999999999</v>
      </c>
      <c r="Y556" s="8">
        <v>228915</v>
      </c>
      <c r="Z556" s="8">
        <v>3725</v>
      </c>
      <c r="AA556" s="8">
        <v>32</v>
      </c>
      <c r="AB556" s="8">
        <v>16.737301587301499</v>
      </c>
      <c r="AC556" s="8">
        <v>2</v>
      </c>
      <c r="AD556" s="8">
        <v>0</v>
      </c>
      <c r="AE556" s="8">
        <v>85</v>
      </c>
      <c r="AF556" s="8">
        <v>1817</v>
      </c>
      <c r="AG556" s="8">
        <v>151</v>
      </c>
      <c r="AH556" s="8">
        <v>2809</v>
      </c>
      <c r="AI556" s="8">
        <v>3.1336120313398599</v>
      </c>
      <c r="AJ556" s="6">
        <v>2380</v>
      </c>
      <c r="AK556" s="6">
        <v>1.5651260504201601</v>
      </c>
      <c r="AL556" s="6">
        <v>157</v>
      </c>
      <c r="AM556">
        <v>1</v>
      </c>
      <c r="AN556">
        <v>49</v>
      </c>
      <c r="AO556" t="s">
        <v>80</v>
      </c>
      <c r="AP556">
        <v>0.22023809523809501</v>
      </c>
      <c r="AQ556" t="s">
        <v>314</v>
      </c>
      <c r="AR556">
        <v>0.113095238095238</v>
      </c>
      <c r="AS556" t="s">
        <v>56</v>
      </c>
      <c r="AT556">
        <v>0.27976190476190399</v>
      </c>
      <c r="AU556">
        <v>451</v>
      </c>
      <c r="AV556">
        <v>463</v>
      </c>
      <c r="AW556">
        <v>27014</v>
      </c>
    </row>
    <row r="557" spans="1:49" x14ac:dyDescent="0.3">
      <c r="A557" s="8">
        <f t="shared" si="17"/>
        <v>228716</v>
      </c>
      <c r="B557" s="8">
        <f t="shared" si="18"/>
        <v>556</v>
      </c>
      <c r="C557" s="8">
        <f>IF(LEFT(E557,12)="National Tec",MAX($C$2:C556)+1,0)</f>
        <v>77</v>
      </c>
      <c r="D557" t="s">
        <v>593</v>
      </c>
      <c r="E557" t="s">
        <v>53</v>
      </c>
      <c r="F557" t="s">
        <v>48</v>
      </c>
      <c r="G557">
        <v>114</v>
      </c>
      <c r="H557">
        <v>2005</v>
      </c>
      <c r="I557">
        <v>2020</v>
      </c>
      <c r="J557" s="5">
        <v>228716</v>
      </c>
      <c r="K557" s="5">
        <v>1598</v>
      </c>
      <c r="L557" s="5">
        <v>22</v>
      </c>
      <c r="M557" s="5">
        <v>10.026190476190401</v>
      </c>
      <c r="N557" s="5">
        <v>5</v>
      </c>
      <c r="O557" s="5">
        <v>35</v>
      </c>
      <c r="P557" s="5">
        <v>42</v>
      </c>
      <c r="Q557" s="5">
        <v>899</v>
      </c>
      <c r="R557" s="5">
        <v>56</v>
      </c>
      <c r="S557" s="5">
        <v>958</v>
      </c>
      <c r="T557" s="5">
        <v>3.0712962472998999</v>
      </c>
      <c r="U557" s="6">
        <v>1341</v>
      </c>
      <c r="V557" s="6">
        <v>1.19164802386278</v>
      </c>
      <c r="W557" s="6">
        <v>88</v>
      </c>
      <c r="X557" s="7">
        <v>0.21129999999999999</v>
      </c>
      <c r="Y557" s="8">
        <v>204665</v>
      </c>
      <c r="Z557" s="8">
        <v>2026</v>
      </c>
      <c r="AA557" s="8">
        <v>23</v>
      </c>
      <c r="AB557" s="8">
        <v>12.759523809523801</v>
      </c>
      <c r="AC557" s="8">
        <v>5</v>
      </c>
      <c r="AD557" s="8">
        <v>45</v>
      </c>
      <c r="AE557" s="8">
        <v>42</v>
      </c>
      <c r="AF557" s="8">
        <v>1097</v>
      </c>
      <c r="AG557" s="8">
        <v>56</v>
      </c>
      <c r="AH557" s="8">
        <v>1177</v>
      </c>
      <c r="AI557" s="8">
        <v>3.1845653267207399</v>
      </c>
      <c r="AJ557" s="6">
        <v>1471</v>
      </c>
      <c r="AK557" s="6">
        <v>1.37729435757987</v>
      </c>
      <c r="AL557" s="6">
        <v>100</v>
      </c>
      <c r="AM557">
        <v>1</v>
      </c>
      <c r="AN557">
        <v>26</v>
      </c>
      <c r="AO557" t="s">
        <v>54</v>
      </c>
      <c r="AP557">
        <v>0.57777777777777695</v>
      </c>
      <c r="AQ557" t="s">
        <v>118</v>
      </c>
      <c r="AR557">
        <v>0.155555555555555</v>
      </c>
      <c r="AS557" t="s">
        <v>56</v>
      </c>
      <c r="AT557">
        <v>0.57777777777777695</v>
      </c>
      <c r="AU557">
        <v>2531</v>
      </c>
      <c r="AV557">
        <v>2834</v>
      </c>
      <c r="AW557">
        <v>186014</v>
      </c>
    </row>
    <row r="558" spans="1:49" hidden="1" x14ac:dyDescent="0.3">
      <c r="A558" s="8">
        <f t="shared" si="17"/>
        <v>229011</v>
      </c>
      <c r="B558" s="8">
        <f t="shared" si="18"/>
        <v>557</v>
      </c>
      <c r="C558" s="8">
        <f>IF(LEFT(E558,12)="National Tec",MAX($C$2:C557)+1,0)</f>
        <v>0</v>
      </c>
      <c r="D558" t="s">
        <v>882</v>
      </c>
      <c r="E558" t="s">
        <v>171</v>
      </c>
      <c r="F558" t="s">
        <v>48</v>
      </c>
      <c r="G558">
        <v>177</v>
      </c>
      <c r="H558">
        <v>1999</v>
      </c>
      <c r="I558">
        <v>2019</v>
      </c>
      <c r="J558" s="5">
        <v>229011</v>
      </c>
      <c r="K558" s="5">
        <v>2448</v>
      </c>
      <c r="L558" s="5">
        <v>22</v>
      </c>
      <c r="M558" s="5">
        <v>10.8595238095238</v>
      </c>
      <c r="N558" s="5">
        <v>3</v>
      </c>
      <c r="O558" s="5">
        <v>63</v>
      </c>
      <c r="P558" s="5">
        <v>26</v>
      </c>
      <c r="Q558" s="5">
        <v>154</v>
      </c>
      <c r="R558" s="5">
        <v>91</v>
      </c>
      <c r="S558" s="5">
        <v>1700</v>
      </c>
      <c r="T558" s="5">
        <v>3.07070024470584</v>
      </c>
      <c r="U558" s="6">
        <v>2333</v>
      </c>
      <c r="V558" s="6">
        <v>1.0492927561080101</v>
      </c>
      <c r="W558" s="6">
        <v>116</v>
      </c>
      <c r="X558" s="7">
        <v>6.7799999999999999E-2</v>
      </c>
      <c r="Y558" s="8">
        <v>251349</v>
      </c>
      <c r="Z558" s="8">
        <v>2626</v>
      </c>
      <c r="AA558" s="8">
        <v>22</v>
      </c>
      <c r="AB558" s="8">
        <v>11.3095238095238</v>
      </c>
      <c r="AC558" s="8">
        <v>3</v>
      </c>
      <c r="AD558" s="8">
        <v>65</v>
      </c>
      <c r="AE558" s="8">
        <v>26</v>
      </c>
      <c r="AF558" s="8">
        <v>177</v>
      </c>
      <c r="AG558" s="8">
        <v>91</v>
      </c>
      <c r="AH558" s="8">
        <v>1818</v>
      </c>
      <c r="AI558" s="8">
        <v>3.0901138235092298</v>
      </c>
      <c r="AJ558" s="6">
        <v>2449</v>
      </c>
      <c r="AK558" s="6">
        <v>1.07227439771335</v>
      </c>
      <c r="AL558" s="6">
        <v>130</v>
      </c>
      <c r="AM558">
        <v>0</v>
      </c>
      <c r="AN558">
        <v>116</v>
      </c>
      <c r="AO558" t="s">
        <v>87</v>
      </c>
      <c r="AP558">
        <v>0.63354037267080698</v>
      </c>
      <c r="AQ558" t="s">
        <v>118</v>
      </c>
      <c r="AR558">
        <v>0.19254658385093101</v>
      </c>
      <c r="AS558" t="s">
        <v>88</v>
      </c>
      <c r="AT558">
        <v>0.90062111801242195</v>
      </c>
      <c r="AU558">
        <v>2506</v>
      </c>
      <c r="AV558">
        <v>2246</v>
      </c>
      <c r="AW558">
        <v>161179</v>
      </c>
    </row>
    <row r="559" spans="1:49" hidden="1" x14ac:dyDescent="0.3">
      <c r="A559" s="8">
        <f t="shared" si="17"/>
        <v>231216</v>
      </c>
      <c r="B559" s="8">
        <f t="shared" si="18"/>
        <v>558</v>
      </c>
      <c r="C559" s="8">
        <f>IF(LEFT(E559,12)="National Tec",MAX($C$2:C558)+1,0)</f>
        <v>0</v>
      </c>
      <c r="D559" t="s">
        <v>1166</v>
      </c>
      <c r="E559" t="s">
        <v>379</v>
      </c>
      <c r="F559" t="s">
        <v>48</v>
      </c>
      <c r="G559">
        <v>106</v>
      </c>
      <c r="H559">
        <v>1982</v>
      </c>
      <c r="I559">
        <v>2019</v>
      </c>
      <c r="J559" s="5">
        <v>231216</v>
      </c>
      <c r="K559" s="5">
        <v>1194</v>
      </c>
      <c r="L559" s="5">
        <v>21</v>
      </c>
      <c r="M559" s="5">
        <v>11.3587662337662</v>
      </c>
      <c r="N559" s="5">
        <v>7</v>
      </c>
      <c r="O559" s="5">
        <v>111</v>
      </c>
      <c r="P559" s="5">
        <v>40</v>
      </c>
      <c r="Q559" s="5">
        <v>477</v>
      </c>
      <c r="R559" s="5">
        <v>63</v>
      </c>
      <c r="S559" s="5">
        <v>575</v>
      </c>
      <c r="T559" s="5">
        <v>3.0661534820848901</v>
      </c>
      <c r="U559" s="6">
        <v>942</v>
      </c>
      <c r="V559" s="6">
        <v>1.26751592356687</v>
      </c>
      <c r="W559" s="6">
        <v>69</v>
      </c>
      <c r="X559" s="7">
        <v>0.2424</v>
      </c>
      <c r="Y559" s="8">
        <v>210480</v>
      </c>
      <c r="Z559" s="8">
        <v>1576</v>
      </c>
      <c r="AA559" s="8">
        <v>24</v>
      </c>
      <c r="AB559" s="8">
        <v>12.03105492623</v>
      </c>
      <c r="AC559" s="8">
        <v>7</v>
      </c>
      <c r="AD559" s="8">
        <v>128</v>
      </c>
      <c r="AE559" s="8">
        <v>40</v>
      </c>
      <c r="AF559" s="8">
        <v>658</v>
      </c>
      <c r="AG559" s="8">
        <v>63</v>
      </c>
      <c r="AH559" s="8">
        <v>782</v>
      </c>
      <c r="AI559" s="8">
        <v>3.1718449229775301</v>
      </c>
      <c r="AJ559" s="6">
        <v>1095</v>
      </c>
      <c r="AK559" s="6">
        <v>1.4392694063926901</v>
      </c>
      <c r="AL559" s="6">
        <v>74</v>
      </c>
      <c r="AM559">
        <v>0</v>
      </c>
      <c r="AN559">
        <v>32</v>
      </c>
      <c r="AO559" t="s">
        <v>67</v>
      </c>
      <c r="AP559">
        <v>0.73563218390804597</v>
      </c>
      <c r="AQ559" t="s">
        <v>690</v>
      </c>
      <c r="AR559">
        <v>0.10344827586206801</v>
      </c>
      <c r="AS559" t="s">
        <v>56</v>
      </c>
      <c r="AT559">
        <v>0.79310344827586199</v>
      </c>
      <c r="AU559">
        <v>260</v>
      </c>
      <c r="AV559">
        <v>309</v>
      </c>
      <c r="AW559">
        <v>17157</v>
      </c>
    </row>
    <row r="560" spans="1:49" s="10" customFormat="1" x14ac:dyDescent="0.3">
      <c r="A560" s="9">
        <f t="shared" si="17"/>
        <v>231442</v>
      </c>
      <c r="B560" s="9">
        <f t="shared" si="18"/>
        <v>559</v>
      </c>
      <c r="C560" s="9">
        <f>IF(LEFT(E560,12)="National Tec",MAX($C$2:C559)+1,0)</f>
        <v>78</v>
      </c>
      <c r="D560" s="10" t="s">
        <v>625</v>
      </c>
      <c r="E560" s="10" t="s">
        <v>53</v>
      </c>
      <c r="F560" s="10" t="s">
        <v>48</v>
      </c>
      <c r="G560" s="10">
        <v>59</v>
      </c>
      <c r="H560" s="10">
        <v>1970</v>
      </c>
      <c r="I560" s="10">
        <v>2020</v>
      </c>
      <c r="J560" s="11">
        <v>231442</v>
      </c>
      <c r="K560" s="11">
        <v>1055</v>
      </c>
      <c r="L560" s="11">
        <v>17</v>
      </c>
      <c r="M560" s="11">
        <v>9.9833333333333307</v>
      </c>
      <c r="N560" s="11">
        <v>7</v>
      </c>
      <c r="O560" s="11">
        <v>157</v>
      </c>
      <c r="P560" s="11">
        <v>21</v>
      </c>
      <c r="Q560" s="11">
        <v>628</v>
      </c>
      <c r="R560" s="11">
        <v>43</v>
      </c>
      <c r="S560" s="11">
        <v>725</v>
      </c>
      <c r="T560" s="11">
        <v>3.0657186989348899</v>
      </c>
      <c r="U560" s="12">
        <v>614</v>
      </c>
      <c r="V560" s="12">
        <v>1.7182410423452701</v>
      </c>
      <c r="W560" s="12">
        <v>46</v>
      </c>
      <c r="X560" s="13">
        <v>0.12809999999999999</v>
      </c>
      <c r="Y560" s="9">
        <v>241893</v>
      </c>
      <c r="Z560" s="9">
        <v>1210</v>
      </c>
      <c r="AA560" s="9">
        <v>17</v>
      </c>
      <c r="AB560" s="9">
        <v>10.566666666666601</v>
      </c>
      <c r="AC560" s="9">
        <v>7</v>
      </c>
      <c r="AD560" s="9">
        <v>181</v>
      </c>
      <c r="AE560" s="9">
        <v>21</v>
      </c>
      <c r="AF560" s="9">
        <v>712</v>
      </c>
      <c r="AG560" s="9">
        <v>43</v>
      </c>
      <c r="AH560" s="9">
        <v>830</v>
      </c>
      <c r="AI560" s="9">
        <v>3.1079759522652699</v>
      </c>
      <c r="AJ560" s="12">
        <v>668</v>
      </c>
      <c r="AK560" s="12">
        <v>1.81137724550898</v>
      </c>
      <c r="AL560" s="12">
        <v>49</v>
      </c>
      <c r="AM560" s="10">
        <v>1</v>
      </c>
      <c r="AN560" s="10">
        <v>13</v>
      </c>
      <c r="AO560" s="10" t="s">
        <v>67</v>
      </c>
      <c r="AP560" s="10">
        <v>0.434782608695652</v>
      </c>
      <c r="AQ560" s="10" t="s">
        <v>79</v>
      </c>
      <c r="AR560" s="10">
        <v>0.36956521739130399</v>
      </c>
      <c r="AS560" s="10" t="s">
        <v>69</v>
      </c>
      <c r="AT560" s="10">
        <v>0.434782608695652</v>
      </c>
      <c r="AU560" s="10">
        <v>308</v>
      </c>
      <c r="AV560" s="10">
        <v>310</v>
      </c>
      <c r="AW560" s="10">
        <v>17157</v>
      </c>
    </row>
    <row r="561" spans="1:49" hidden="1" x14ac:dyDescent="0.3">
      <c r="A561" s="8">
        <f t="shared" si="17"/>
        <v>231579</v>
      </c>
      <c r="B561" s="8">
        <f t="shared" si="18"/>
        <v>560</v>
      </c>
      <c r="C561" s="8">
        <f>IF(LEFT(E561,12)="National Tec",MAX($C$2:C560)+1,0)</f>
        <v>0</v>
      </c>
      <c r="D561" t="s">
        <v>911</v>
      </c>
      <c r="E561" t="s">
        <v>47</v>
      </c>
      <c r="F561" t="s">
        <v>48</v>
      </c>
      <c r="G561">
        <v>196</v>
      </c>
      <c r="H561">
        <v>1986</v>
      </c>
      <c r="I561">
        <v>2020</v>
      </c>
      <c r="J561" s="5">
        <v>231579</v>
      </c>
      <c r="K561" s="5">
        <v>3431</v>
      </c>
      <c r="L561" s="5">
        <v>35</v>
      </c>
      <c r="M561" s="5">
        <v>14.776598401598299</v>
      </c>
      <c r="N561" s="5">
        <v>2</v>
      </c>
      <c r="O561" s="5">
        <v>1</v>
      </c>
      <c r="P561" s="5">
        <v>24</v>
      </c>
      <c r="Q561" s="5">
        <v>459</v>
      </c>
      <c r="R561" s="5">
        <v>123</v>
      </c>
      <c r="S561" s="5">
        <v>2409</v>
      </c>
      <c r="T561" s="5">
        <v>3.0654210752080999</v>
      </c>
      <c r="U561" s="6">
        <v>2761</v>
      </c>
      <c r="V561" s="6">
        <v>1.24266570083303</v>
      </c>
      <c r="W561" s="6">
        <v>183</v>
      </c>
      <c r="X561" s="7">
        <v>0.16600000000000001</v>
      </c>
      <c r="Y561" s="8">
        <v>233065</v>
      </c>
      <c r="Z561" s="8">
        <v>4114</v>
      </c>
      <c r="AA561" s="8">
        <v>37</v>
      </c>
      <c r="AB561" s="8">
        <v>16.902788877788801</v>
      </c>
      <c r="AC561" s="8">
        <v>2</v>
      </c>
      <c r="AD561" s="8">
        <v>1</v>
      </c>
      <c r="AE561" s="8">
        <v>24</v>
      </c>
      <c r="AF561" s="8">
        <v>529</v>
      </c>
      <c r="AG561" s="8">
        <v>123</v>
      </c>
      <c r="AH561" s="8">
        <v>2810</v>
      </c>
      <c r="AI561" s="8">
        <v>3.1252097157433698</v>
      </c>
      <c r="AJ561" s="6">
        <v>3096</v>
      </c>
      <c r="AK561" s="6">
        <v>1.32881136950904</v>
      </c>
      <c r="AL561" s="6">
        <v>190</v>
      </c>
      <c r="AM561">
        <v>1</v>
      </c>
      <c r="AN561">
        <v>63</v>
      </c>
      <c r="AO561" t="s">
        <v>110</v>
      </c>
      <c r="AP561">
        <v>0.31976744186046502</v>
      </c>
      <c r="AQ561" t="s">
        <v>406</v>
      </c>
      <c r="AR561">
        <v>0.22093023255813901</v>
      </c>
      <c r="AS561" t="s">
        <v>65</v>
      </c>
      <c r="AT561">
        <v>0.59302325581395299</v>
      </c>
      <c r="AU561">
        <v>1303</v>
      </c>
      <c r="AV561">
        <v>1282</v>
      </c>
      <c r="AW561">
        <v>80622</v>
      </c>
    </row>
    <row r="562" spans="1:49" hidden="1" x14ac:dyDescent="0.3">
      <c r="A562" s="8">
        <f t="shared" si="17"/>
        <v>233211</v>
      </c>
      <c r="B562" s="8">
        <f t="shared" si="18"/>
        <v>561</v>
      </c>
      <c r="C562" s="8">
        <f>IF(LEFT(E562,12)="National Tec",MAX($C$2:C561)+1,0)</f>
        <v>0</v>
      </c>
      <c r="D562" t="s">
        <v>768</v>
      </c>
      <c r="E562" t="s">
        <v>62</v>
      </c>
      <c r="F562" t="s">
        <v>48</v>
      </c>
      <c r="G562">
        <v>183</v>
      </c>
      <c r="H562">
        <v>1999</v>
      </c>
      <c r="I562">
        <v>2020</v>
      </c>
      <c r="J562" s="5">
        <v>233211</v>
      </c>
      <c r="K562" s="5">
        <v>4534</v>
      </c>
      <c r="L562" s="5">
        <v>32</v>
      </c>
      <c r="M562" s="5">
        <v>12.111519036519001</v>
      </c>
      <c r="N562" s="5">
        <v>1</v>
      </c>
      <c r="O562" s="5">
        <v>0</v>
      </c>
      <c r="P562" s="5">
        <v>24</v>
      </c>
      <c r="Q562" s="5">
        <v>1137</v>
      </c>
      <c r="R562" s="5">
        <v>126</v>
      </c>
      <c r="S562" s="5">
        <v>2828</v>
      </c>
      <c r="T562" s="5">
        <v>3.0620166995668199</v>
      </c>
      <c r="U562" s="6">
        <v>3361</v>
      </c>
      <c r="V562" s="6">
        <v>1.34900327283546</v>
      </c>
      <c r="W562" s="6">
        <v>105</v>
      </c>
      <c r="X562" s="7">
        <v>0.17829999999999999</v>
      </c>
      <c r="Y562" s="8">
        <v>224228</v>
      </c>
      <c r="Z562" s="8">
        <v>5518</v>
      </c>
      <c r="AA562" s="8">
        <v>39</v>
      </c>
      <c r="AB562" s="8">
        <v>12.9653651903651</v>
      </c>
      <c r="AC562" s="8">
        <v>1</v>
      </c>
      <c r="AD562" s="8">
        <v>0</v>
      </c>
      <c r="AE562" s="8">
        <v>24</v>
      </c>
      <c r="AF562" s="8">
        <v>1401</v>
      </c>
      <c r="AG562" s="8">
        <v>126</v>
      </c>
      <c r="AH562" s="8">
        <v>3423</v>
      </c>
      <c r="AI562" s="8">
        <v>3.1429879168591999</v>
      </c>
      <c r="AJ562" s="6">
        <v>3808</v>
      </c>
      <c r="AK562" s="6">
        <v>1.4490546218487299</v>
      </c>
      <c r="AL562" s="6">
        <v>109</v>
      </c>
      <c r="AM562">
        <v>2</v>
      </c>
      <c r="AN562">
        <v>13</v>
      </c>
      <c r="AO562" t="s">
        <v>101</v>
      </c>
      <c r="AP562">
        <v>0.4</v>
      </c>
      <c r="AQ562" t="s">
        <v>314</v>
      </c>
      <c r="AR562">
        <v>0.25555555555555498</v>
      </c>
      <c r="AS562" t="s">
        <v>85</v>
      </c>
      <c r="AT562">
        <v>0.66111111111111098</v>
      </c>
      <c r="AU562">
        <v>1056</v>
      </c>
      <c r="AV562">
        <v>995</v>
      </c>
      <c r="AW562">
        <v>56325</v>
      </c>
    </row>
    <row r="563" spans="1:49" hidden="1" x14ac:dyDescent="0.3">
      <c r="A563" s="8">
        <f t="shared" si="17"/>
        <v>233385</v>
      </c>
      <c r="B563" s="8">
        <f t="shared" si="18"/>
        <v>562</v>
      </c>
      <c r="C563" s="8">
        <f>IF(LEFT(E563,12)="National Tec",MAX($C$2:C562)+1,0)</f>
        <v>0</v>
      </c>
      <c r="D563" t="s">
        <v>1167</v>
      </c>
      <c r="E563" t="s">
        <v>186</v>
      </c>
      <c r="F563" t="s">
        <v>48</v>
      </c>
      <c r="G563">
        <v>56</v>
      </c>
      <c r="H563">
        <v>1979</v>
      </c>
      <c r="I563">
        <v>2017</v>
      </c>
      <c r="J563" s="5">
        <v>233385</v>
      </c>
      <c r="K563" s="5">
        <v>1004</v>
      </c>
      <c r="L563" s="5">
        <v>18</v>
      </c>
      <c r="M563" s="5">
        <v>11.8333333333333</v>
      </c>
      <c r="N563" s="5">
        <v>14</v>
      </c>
      <c r="O563" s="5">
        <v>149</v>
      </c>
      <c r="P563" s="5">
        <v>22</v>
      </c>
      <c r="Q563" s="5">
        <v>363</v>
      </c>
      <c r="R563" s="5">
        <v>47</v>
      </c>
      <c r="S563" s="5">
        <v>785</v>
      </c>
      <c r="T563" s="5">
        <v>3.0616762448239498</v>
      </c>
      <c r="U563" s="6">
        <v>768</v>
      </c>
      <c r="V563" s="6">
        <v>1.3072916666666601</v>
      </c>
      <c r="W563" s="6">
        <v>50</v>
      </c>
      <c r="X563" s="7">
        <v>0.2359</v>
      </c>
      <c r="Y563" s="8">
        <v>192656</v>
      </c>
      <c r="Z563" s="8">
        <v>1314</v>
      </c>
      <c r="AA563" s="8">
        <v>22</v>
      </c>
      <c r="AB563" s="8">
        <v>14.8333333333333</v>
      </c>
      <c r="AC563" s="8">
        <v>14</v>
      </c>
      <c r="AD563" s="8">
        <v>193</v>
      </c>
      <c r="AE563" s="8">
        <v>22</v>
      </c>
      <c r="AF563" s="8">
        <v>460</v>
      </c>
      <c r="AG563" s="8">
        <v>47</v>
      </c>
      <c r="AH563" s="8">
        <v>1039</v>
      </c>
      <c r="AI563" s="8">
        <v>3.2117288352175501</v>
      </c>
      <c r="AJ563" s="6">
        <v>833</v>
      </c>
      <c r="AK563" s="6">
        <v>1.5774309723889499</v>
      </c>
      <c r="AL563" s="6">
        <v>52</v>
      </c>
      <c r="AM563">
        <v>0</v>
      </c>
      <c r="AN563">
        <v>17</v>
      </c>
      <c r="AO563" t="s">
        <v>139</v>
      </c>
      <c r="AP563">
        <v>0.56666666666666599</v>
      </c>
      <c r="AQ563" t="s">
        <v>295</v>
      </c>
      <c r="AR563">
        <v>0.16666666666666599</v>
      </c>
      <c r="AS563" t="s">
        <v>187</v>
      </c>
      <c r="AT563">
        <v>0.7</v>
      </c>
      <c r="AU563">
        <v>1237</v>
      </c>
      <c r="AV563">
        <v>1559</v>
      </c>
      <c r="AW563">
        <v>66925</v>
      </c>
    </row>
    <row r="564" spans="1:49" x14ac:dyDescent="0.3">
      <c r="A564" s="8">
        <f t="shared" si="17"/>
        <v>234421</v>
      </c>
      <c r="B564" s="8">
        <f t="shared" si="18"/>
        <v>563</v>
      </c>
      <c r="C564" s="8">
        <f>IF(LEFT(E564,12)="National Tec",MAX($C$2:C563)+1,0)</f>
        <v>79</v>
      </c>
      <c r="D564" t="s">
        <v>986</v>
      </c>
      <c r="E564" t="s">
        <v>132</v>
      </c>
      <c r="F564" t="s">
        <v>48</v>
      </c>
      <c r="G564">
        <v>165</v>
      </c>
      <c r="H564">
        <v>1983</v>
      </c>
      <c r="I564">
        <v>2019</v>
      </c>
      <c r="J564" s="5">
        <v>234421</v>
      </c>
      <c r="K564" s="5">
        <v>1564</v>
      </c>
      <c r="L564" s="5">
        <v>20</v>
      </c>
      <c r="M564" s="5">
        <v>14.733333333333301</v>
      </c>
      <c r="N564" s="5">
        <v>6</v>
      </c>
      <c r="O564" s="5">
        <v>43</v>
      </c>
      <c r="P564" s="5">
        <v>37</v>
      </c>
      <c r="Q564" s="5">
        <v>297</v>
      </c>
      <c r="R564" s="5">
        <v>119</v>
      </c>
      <c r="S564" s="5">
        <v>1016</v>
      </c>
      <c r="T564" s="5">
        <v>3.0595625978654599</v>
      </c>
      <c r="U564" s="6">
        <v>1099</v>
      </c>
      <c r="V564" s="6">
        <v>1.4231119199272</v>
      </c>
      <c r="W564" s="6">
        <v>124</v>
      </c>
      <c r="X564" s="7">
        <v>0.20610000000000001</v>
      </c>
      <c r="Y564" s="8">
        <v>216003</v>
      </c>
      <c r="Z564" s="8">
        <v>1970</v>
      </c>
      <c r="AA564" s="8">
        <v>23</v>
      </c>
      <c r="AB564" s="8">
        <v>15.983333333333301</v>
      </c>
      <c r="AC564" s="8">
        <v>6</v>
      </c>
      <c r="AD564" s="8">
        <v>54</v>
      </c>
      <c r="AE564" s="8">
        <v>37</v>
      </c>
      <c r="AF564" s="8">
        <v>384</v>
      </c>
      <c r="AG564" s="8">
        <v>119</v>
      </c>
      <c r="AH564" s="8">
        <v>1242</v>
      </c>
      <c r="AI564" s="8">
        <v>3.1599094223161099</v>
      </c>
      <c r="AJ564" s="6">
        <v>1203</v>
      </c>
      <c r="AK564" s="6">
        <v>1.6375727348295901</v>
      </c>
      <c r="AL564" s="6">
        <v>131</v>
      </c>
      <c r="AM564">
        <v>0</v>
      </c>
      <c r="AN564">
        <v>26</v>
      </c>
      <c r="AO564" t="s">
        <v>108</v>
      </c>
      <c r="AP564">
        <v>0.61983471074380103</v>
      </c>
      <c r="AQ564" t="s">
        <v>54</v>
      </c>
      <c r="AR564">
        <v>0.28099173553718998</v>
      </c>
      <c r="AS564" t="s">
        <v>69</v>
      </c>
      <c r="AT564">
        <v>0.70247933884297498</v>
      </c>
      <c r="AU564">
        <v>1462</v>
      </c>
      <c r="AV564">
        <v>1485</v>
      </c>
      <c r="AW564">
        <v>92645</v>
      </c>
    </row>
    <row r="565" spans="1:49" x14ac:dyDescent="0.3">
      <c r="A565" s="8">
        <f t="shared" si="17"/>
        <v>236100</v>
      </c>
      <c r="B565" s="8">
        <f t="shared" si="18"/>
        <v>564</v>
      </c>
      <c r="C565" s="8">
        <f>IF(LEFT(E565,12)="National Tec",MAX($C$2:C564)+1,0)</f>
        <v>80</v>
      </c>
      <c r="D565" t="s">
        <v>767</v>
      </c>
      <c r="E565" t="s">
        <v>53</v>
      </c>
      <c r="F565" t="s">
        <v>48</v>
      </c>
      <c r="G565">
        <v>269</v>
      </c>
      <c r="H565">
        <v>1997</v>
      </c>
      <c r="I565">
        <v>2020</v>
      </c>
      <c r="J565" s="5">
        <v>236100</v>
      </c>
      <c r="K565" s="5">
        <v>2081</v>
      </c>
      <c r="L565" s="5">
        <v>21</v>
      </c>
      <c r="M565" s="5">
        <v>10.6964285714285</v>
      </c>
      <c r="N565" s="5">
        <v>9</v>
      </c>
      <c r="O565" s="5">
        <v>38</v>
      </c>
      <c r="P565" s="5">
        <v>68</v>
      </c>
      <c r="Q565" s="5">
        <v>534</v>
      </c>
      <c r="R565" s="5">
        <v>114</v>
      </c>
      <c r="S565" s="5">
        <v>906</v>
      </c>
      <c r="T565" s="5">
        <v>3.05612743898185</v>
      </c>
      <c r="U565" s="6">
        <v>1835</v>
      </c>
      <c r="V565" s="6">
        <v>1.1340599455040801</v>
      </c>
      <c r="W565" s="6">
        <v>195</v>
      </c>
      <c r="X565" s="7">
        <v>0.27289999999999998</v>
      </c>
      <c r="Y565" s="8">
        <v>201685</v>
      </c>
      <c r="Z565" s="8">
        <v>2862</v>
      </c>
      <c r="AA565" s="8">
        <v>25</v>
      </c>
      <c r="AB565" s="8">
        <v>12.640873015873</v>
      </c>
      <c r="AC565" s="8">
        <v>9</v>
      </c>
      <c r="AD565" s="8">
        <v>45</v>
      </c>
      <c r="AE565" s="8">
        <v>68</v>
      </c>
      <c r="AF565" s="8">
        <v>736</v>
      </c>
      <c r="AG565" s="8">
        <v>114</v>
      </c>
      <c r="AH565" s="8">
        <v>1174</v>
      </c>
      <c r="AI565" s="8">
        <v>3.1910972108383402</v>
      </c>
      <c r="AJ565" s="6">
        <v>2160</v>
      </c>
      <c r="AK565" s="6">
        <v>1.325</v>
      </c>
      <c r="AL565" s="6">
        <v>216</v>
      </c>
      <c r="AM565">
        <v>0</v>
      </c>
      <c r="AN565">
        <v>44</v>
      </c>
      <c r="AO565" t="s">
        <v>118</v>
      </c>
      <c r="AP565">
        <v>0.50196078431372504</v>
      </c>
      <c r="AQ565" t="s">
        <v>87</v>
      </c>
      <c r="AR565">
        <v>0.19215686274509799</v>
      </c>
      <c r="AS565" t="s">
        <v>88</v>
      </c>
      <c r="AT565">
        <v>0.81176470588235194</v>
      </c>
      <c r="AU565">
        <v>3404</v>
      </c>
      <c r="AV565">
        <v>3941</v>
      </c>
      <c r="AW565">
        <v>215114</v>
      </c>
    </row>
    <row r="566" spans="1:49" hidden="1" x14ac:dyDescent="0.3">
      <c r="A566" s="8">
        <f t="shared" si="17"/>
        <v>236185</v>
      </c>
      <c r="B566" s="8">
        <f t="shared" si="18"/>
        <v>565</v>
      </c>
      <c r="C566" s="8">
        <f>IF(LEFT(E566,12)="National Tec",MAX($C$2:C565)+1,0)</f>
        <v>0</v>
      </c>
      <c r="D566" t="s">
        <v>902</v>
      </c>
      <c r="E566" t="s">
        <v>71</v>
      </c>
      <c r="F566" t="s">
        <v>48</v>
      </c>
      <c r="G566">
        <v>27</v>
      </c>
      <c r="H566">
        <v>2001</v>
      </c>
      <c r="I566">
        <v>2017</v>
      </c>
      <c r="J566" s="5">
        <v>236185</v>
      </c>
      <c r="K566" s="5">
        <v>911</v>
      </c>
      <c r="L566" s="5">
        <v>15</v>
      </c>
      <c r="M566" s="5">
        <v>9.7499999999999893</v>
      </c>
      <c r="N566" s="5">
        <v>4</v>
      </c>
      <c r="O566" s="5">
        <v>174</v>
      </c>
      <c r="P566" s="5">
        <v>16</v>
      </c>
      <c r="Q566" s="5">
        <v>637</v>
      </c>
      <c r="R566" s="5">
        <v>26</v>
      </c>
      <c r="S566" s="5">
        <v>901</v>
      </c>
      <c r="T566" s="5">
        <v>3.0559404712238498</v>
      </c>
      <c r="U566" s="6">
        <v>706</v>
      </c>
      <c r="V566" s="6">
        <v>1.2903682719546701</v>
      </c>
      <c r="W566" s="6">
        <v>26</v>
      </c>
      <c r="X566" s="7">
        <v>0.1016</v>
      </c>
      <c r="Y566" s="8">
        <v>237415</v>
      </c>
      <c r="Z566" s="8">
        <v>1014</v>
      </c>
      <c r="AA566" s="8">
        <v>18</v>
      </c>
      <c r="AB566" s="8">
        <v>10.45</v>
      </c>
      <c r="AC566" s="8">
        <v>4</v>
      </c>
      <c r="AD566" s="8">
        <v>190</v>
      </c>
      <c r="AE566" s="8">
        <v>16</v>
      </c>
      <c r="AF566" s="8">
        <v>680</v>
      </c>
      <c r="AG566" s="8">
        <v>26</v>
      </c>
      <c r="AH566" s="8">
        <v>996</v>
      </c>
      <c r="AI566" s="8">
        <v>3.11664335991393</v>
      </c>
      <c r="AJ566" s="6">
        <v>738</v>
      </c>
      <c r="AK566" s="6">
        <v>1.37398373983739</v>
      </c>
      <c r="AL566" s="6">
        <v>26</v>
      </c>
      <c r="AM566">
        <v>0</v>
      </c>
      <c r="AN566">
        <v>17</v>
      </c>
      <c r="AO566" t="s">
        <v>582</v>
      </c>
      <c r="AP566">
        <v>0.44444444444444398</v>
      </c>
      <c r="AQ566" t="s">
        <v>76</v>
      </c>
      <c r="AR566">
        <v>0.11111111111111099</v>
      </c>
      <c r="AS566" t="s">
        <v>97</v>
      </c>
      <c r="AT566">
        <v>0.44444444444444398</v>
      </c>
      <c r="AU566">
        <v>377</v>
      </c>
      <c r="AV566">
        <v>363</v>
      </c>
      <c r="AW566">
        <v>24091</v>
      </c>
    </row>
    <row r="567" spans="1:49" hidden="1" x14ac:dyDescent="0.3">
      <c r="A567" s="8">
        <f t="shared" si="17"/>
        <v>236486</v>
      </c>
      <c r="B567" s="8">
        <f t="shared" si="18"/>
        <v>566</v>
      </c>
      <c r="C567" s="8">
        <f>IF(LEFT(E567,12)="National Tec",MAX($C$2:C566)+1,0)</f>
        <v>0</v>
      </c>
      <c r="D567" t="s">
        <v>1168</v>
      </c>
      <c r="E567" t="s">
        <v>71</v>
      </c>
      <c r="F567" t="s">
        <v>48</v>
      </c>
      <c r="G567">
        <v>108</v>
      </c>
      <c r="H567">
        <v>1982</v>
      </c>
      <c r="I567">
        <v>2020</v>
      </c>
      <c r="J567" s="5">
        <v>236486</v>
      </c>
      <c r="K567" s="5">
        <v>2843</v>
      </c>
      <c r="L567" s="5">
        <v>25</v>
      </c>
      <c r="M567" s="5">
        <v>12.85</v>
      </c>
      <c r="N567" s="5">
        <v>1</v>
      </c>
      <c r="O567" s="5">
        <v>49</v>
      </c>
      <c r="P567" s="5">
        <v>12</v>
      </c>
      <c r="Q567" s="5">
        <v>112</v>
      </c>
      <c r="R567" s="5">
        <v>64</v>
      </c>
      <c r="S567" s="5">
        <v>1100</v>
      </c>
      <c r="T567" s="5">
        <v>3.0552739791233301</v>
      </c>
      <c r="U567" s="6">
        <v>2440</v>
      </c>
      <c r="V567" s="6">
        <v>1.1651639344262199</v>
      </c>
      <c r="W567" s="6">
        <v>86</v>
      </c>
      <c r="X567" s="7">
        <v>8.9899999999999994E-2</v>
      </c>
      <c r="Y567" s="8">
        <v>246997</v>
      </c>
      <c r="Z567" s="8">
        <v>3124</v>
      </c>
      <c r="AA567" s="8">
        <v>27</v>
      </c>
      <c r="AB567" s="8">
        <v>13.55</v>
      </c>
      <c r="AC567" s="8">
        <v>1</v>
      </c>
      <c r="AD567" s="8">
        <v>54</v>
      </c>
      <c r="AE567" s="8">
        <v>12</v>
      </c>
      <c r="AF567" s="8">
        <v>125</v>
      </c>
      <c r="AG567" s="8">
        <v>64</v>
      </c>
      <c r="AH567" s="8">
        <v>1228</v>
      </c>
      <c r="AI567" s="8">
        <v>3.0982077483753798</v>
      </c>
      <c r="AJ567" s="6">
        <v>2572</v>
      </c>
      <c r="AK567" s="6">
        <v>1.2146189735614299</v>
      </c>
      <c r="AL567" s="6">
        <v>94</v>
      </c>
      <c r="AM567">
        <v>0</v>
      </c>
      <c r="AN567">
        <v>83</v>
      </c>
      <c r="AO567" t="s">
        <v>118</v>
      </c>
      <c r="AP567">
        <v>0.61855670103092697</v>
      </c>
      <c r="AQ567" t="s">
        <v>68</v>
      </c>
      <c r="AR567">
        <v>0.103092783505154</v>
      </c>
      <c r="AS567" t="s">
        <v>88</v>
      </c>
      <c r="AT567">
        <v>0.63917525773195805</v>
      </c>
      <c r="AU567">
        <v>4255</v>
      </c>
      <c r="AV567">
        <v>3945</v>
      </c>
      <c r="AW567">
        <v>215114</v>
      </c>
    </row>
    <row r="568" spans="1:49" x14ac:dyDescent="0.3">
      <c r="A568" s="8">
        <f t="shared" si="17"/>
        <v>236562</v>
      </c>
      <c r="B568" s="8">
        <f t="shared" si="18"/>
        <v>567</v>
      </c>
      <c r="C568" s="8">
        <f>IF(LEFT(E568,12)="National Tec",MAX($C$2:C567)+1,0)</f>
        <v>81</v>
      </c>
      <c r="D568" t="s">
        <v>987</v>
      </c>
      <c r="E568" t="s">
        <v>53</v>
      </c>
      <c r="F568" t="s">
        <v>48</v>
      </c>
      <c r="G568">
        <v>112</v>
      </c>
      <c r="H568">
        <v>1983</v>
      </c>
      <c r="I568">
        <v>2019</v>
      </c>
      <c r="J568" s="5">
        <v>236562</v>
      </c>
      <c r="K568" s="5">
        <v>1367</v>
      </c>
      <c r="L568" s="5">
        <v>17</v>
      </c>
      <c r="M568" s="5">
        <v>9.6909090909090896</v>
      </c>
      <c r="N568" s="5">
        <v>10</v>
      </c>
      <c r="O568" s="5">
        <v>29</v>
      </c>
      <c r="P568" s="5">
        <v>106</v>
      </c>
      <c r="Q568" s="5">
        <v>1353</v>
      </c>
      <c r="R568" s="5">
        <v>111</v>
      </c>
      <c r="S568" s="5">
        <v>1355</v>
      </c>
      <c r="T568" s="5">
        <v>3.0551177823087801</v>
      </c>
      <c r="U568" s="6">
        <v>1180</v>
      </c>
      <c r="V568" s="6">
        <v>1.1584745762711799</v>
      </c>
      <c r="W568" s="6">
        <v>78</v>
      </c>
      <c r="X568" s="7">
        <v>0.1181</v>
      </c>
      <c r="Y568" s="8">
        <v>238513</v>
      </c>
      <c r="Z568" s="8">
        <v>1550</v>
      </c>
      <c r="AA568" s="8">
        <v>18</v>
      </c>
      <c r="AB568" s="8">
        <v>10.9742424242424</v>
      </c>
      <c r="AC568" s="8">
        <v>10</v>
      </c>
      <c r="AD568" s="8">
        <v>32</v>
      </c>
      <c r="AE568" s="8">
        <v>106</v>
      </c>
      <c r="AF568" s="8">
        <v>1535</v>
      </c>
      <c r="AG568" s="8">
        <v>111</v>
      </c>
      <c r="AH568" s="8">
        <v>1538</v>
      </c>
      <c r="AI568" s="8">
        <v>3.1144142978105398</v>
      </c>
      <c r="AJ568" s="6">
        <v>1287</v>
      </c>
      <c r="AK568" s="6">
        <v>1.2043512043511999</v>
      </c>
      <c r="AL568" s="6">
        <v>84</v>
      </c>
      <c r="AM568">
        <v>0</v>
      </c>
      <c r="AN568">
        <v>17</v>
      </c>
      <c r="AO568" t="s">
        <v>118</v>
      </c>
      <c r="AP568">
        <v>0.376470588235294</v>
      </c>
      <c r="AQ568" t="s">
        <v>141</v>
      </c>
      <c r="AR568">
        <v>0.32941176470588202</v>
      </c>
      <c r="AS568" t="s">
        <v>88</v>
      </c>
      <c r="AT568">
        <v>0.95294117647058796</v>
      </c>
      <c r="AU568">
        <v>4087</v>
      </c>
      <c r="AV568">
        <v>3947</v>
      </c>
      <c r="AW568">
        <v>215114</v>
      </c>
    </row>
    <row r="569" spans="1:49" hidden="1" x14ac:dyDescent="0.3">
      <c r="A569" s="8">
        <f t="shared" si="17"/>
        <v>237066</v>
      </c>
      <c r="B569" s="8">
        <f t="shared" si="18"/>
        <v>568</v>
      </c>
      <c r="C569" s="8">
        <f>IF(LEFT(E569,12)="National Tec",MAX($C$2:C568)+1,0)</f>
        <v>0</v>
      </c>
      <c r="D569" t="s">
        <v>675</v>
      </c>
      <c r="E569" t="s">
        <v>676</v>
      </c>
      <c r="F569" t="s">
        <v>48</v>
      </c>
      <c r="G569">
        <v>111</v>
      </c>
      <c r="H569">
        <v>1988</v>
      </c>
      <c r="I569">
        <v>2020</v>
      </c>
      <c r="J569" s="5">
        <v>237066</v>
      </c>
      <c r="K569" s="5">
        <v>2190</v>
      </c>
      <c r="L569" s="5">
        <v>27</v>
      </c>
      <c r="M569" s="5">
        <v>11.7777455877455</v>
      </c>
      <c r="N569" s="5">
        <v>8</v>
      </c>
      <c r="O569" s="5">
        <v>25</v>
      </c>
      <c r="P569" s="5">
        <v>21</v>
      </c>
      <c r="Q569" s="5">
        <v>191</v>
      </c>
      <c r="R569" s="5">
        <v>86</v>
      </c>
      <c r="S569" s="5">
        <v>1682</v>
      </c>
      <c r="T569" s="5">
        <v>3.0541582054135699</v>
      </c>
      <c r="U569" s="6">
        <v>1809</v>
      </c>
      <c r="V569" s="6">
        <v>1.2106135986733</v>
      </c>
      <c r="W569" s="6">
        <v>104</v>
      </c>
      <c r="X569" s="7">
        <v>0.25180000000000002</v>
      </c>
      <c r="Y569" s="8">
        <v>183063</v>
      </c>
      <c r="Z569" s="8">
        <v>2927</v>
      </c>
      <c r="AA569" s="8">
        <v>32</v>
      </c>
      <c r="AB569" s="8">
        <v>14.9686546786546</v>
      </c>
      <c r="AC569" s="8">
        <v>8</v>
      </c>
      <c r="AD569" s="8">
        <v>41</v>
      </c>
      <c r="AE569" s="8">
        <v>21</v>
      </c>
      <c r="AF569" s="8">
        <v>286</v>
      </c>
      <c r="AG569" s="8">
        <v>86</v>
      </c>
      <c r="AH569" s="8">
        <v>2204</v>
      </c>
      <c r="AI569" s="8">
        <v>3.2343838186087601</v>
      </c>
      <c r="AJ569" s="6">
        <v>2037</v>
      </c>
      <c r="AK569" s="6">
        <v>1.4369170348551701</v>
      </c>
      <c r="AL569" s="6">
        <v>104</v>
      </c>
      <c r="AM569">
        <v>3</v>
      </c>
      <c r="AN569">
        <v>65</v>
      </c>
      <c r="AO569" t="s">
        <v>123</v>
      </c>
      <c r="AP569">
        <v>0.442105263157894</v>
      </c>
      <c r="AQ569" t="s">
        <v>83</v>
      </c>
      <c r="AR569">
        <v>0.12631578947368399</v>
      </c>
      <c r="AS569" t="s">
        <v>51</v>
      </c>
      <c r="AT569">
        <v>0.48421052631578898</v>
      </c>
      <c r="AU569">
        <v>1744</v>
      </c>
      <c r="AV569">
        <v>2345</v>
      </c>
      <c r="AW569">
        <v>94611</v>
      </c>
    </row>
    <row r="570" spans="1:49" hidden="1" x14ac:dyDescent="0.3">
      <c r="A570" s="8">
        <f t="shared" si="17"/>
        <v>237125</v>
      </c>
      <c r="B570" s="8">
        <f t="shared" si="18"/>
        <v>569</v>
      </c>
      <c r="C570" s="8">
        <f>IF(LEFT(E570,12)="National Tec",MAX($C$2:C569)+1,0)</f>
        <v>0</v>
      </c>
      <c r="D570" t="s">
        <v>780</v>
      </c>
      <c r="E570" t="s">
        <v>112</v>
      </c>
      <c r="F570" t="s">
        <v>48</v>
      </c>
      <c r="G570">
        <v>81</v>
      </c>
      <c r="H570">
        <v>1998</v>
      </c>
      <c r="I570">
        <v>2019</v>
      </c>
      <c r="J570" s="5">
        <v>237125</v>
      </c>
      <c r="K570" s="5">
        <v>910</v>
      </c>
      <c r="L570" s="5">
        <v>17</v>
      </c>
      <c r="M570" s="5">
        <v>11.6801587301587</v>
      </c>
      <c r="N570" s="5">
        <v>13</v>
      </c>
      <c r="O570" s="5">
        <v>165</v>
      </c>
      <c r="P570" s="5">
        <v>32</v>
      </c>
      <c r="Q570" s="5">
        <v>411</v>
      </c>
      <c r="R570" s="5">
        <v>66</v>
      </c>
      <c r="S570" s="5">
        <v>726</v>
      </c>
      <c r="T570" s="5">
        <v>3.05403115518516</v>
      </c>
      <c r="U570" s="6">
        <v>663</v>
      </c>
      <c r="V570" s="6">
        <v>1.37254901960784</v>
      </c>
      <c r="W570" s="6">
        <v>65</v>
      </c>
      <c r="X570" s="7">
        <v>0.26729999999999998</v>
      </c>
      <c r="Y570" s="8">
        <v>192536</v>
      </c>
      <c r="Z570" s="8">
        <v>1242</v>
      </c>
      <c r="AA570" s="8">
        <v>21</v>
      </c>
      <c r="AB570" s="8">
        <v>13.465873015872999</v>
      </c>
      <c r="AC570" s="8">
        <v>13</v>
      </c>
      <c r="AD570" s="8">
        <v>233</v>
      </c>
      <c r="AE570" s="8">
        <v>32</v>
      </c>
      <c r="AF570" s="8">
        <v>588</v>
      </c>
      <c r="AG570" s="8">
        <v>66</v>
      </c>
      <c r="AH570" s="8">
        <v>986</v>
      </c>
      <c r="AI570" s="8">
        <v>3.2120039446074702</v>
      </c>
      <c r="AJ570" s="6">
        <v>766</v>
      </c>
      <c r="AK570" s="6">
        <v>1.6214099216710101</v>
      </c>
      <c r="AL570" s="6">
        <v>69</v>
      </c>
      <c r="AM570">
        <v>0</v>
      </c>
      <c r="AN570">
        <v>2</v>
      </c>
      <c r="AO570" t="s">
        <v>548</v>
      </c>
      <c r="AP570">
        <v>0.58750000000000002</v>
      </c>
      <c r="AQ570" t="s">
        <v>91</v>
      </c>
      <c r="AR570">
        <v>0.1125</v>
      </c>
      <c r="AS570" t="s">
        <v>69</v>
      </c>
      <c r="AT570">
        <v>0.66249999999999998</v>
      </c>
      <c r="AU570">
        <v>916</v>
      </c>
      <c r="AV570">
        <v>1113</v>
      </c>
      <c r="AW570">
        <v>50331</v>
      </c>
    </row>
    <row r="571" spans="1:49" x14ac:dyDescent="0.3">
      <c r="A571" s="8">
        <f t="shared" si="17"/>
        <v>240001</v>
      </c>
      <c r="B571" s="8">
        <f t="shared" si="18"/>
        <v>570</v>
      </c>
      <c r="C571" s="8">
        <f>IF(LEFT(E571,12)="National Tec",MAX($C$2:C570)+1,0)</f>
        <v>82</v>
      </c>
      <c r="D571" t="s">
        <v>512</v>
      </c>
      <c r="E571" t="s">
        <v>53</v>
      </c>
      <c r="F571" t="s">
        <v>48</v>
      </c>
      <c r="G571">
        <v>170</v>
      </c>
      <c r="H571">
        <v>1976</v>
      </c>
      <c r="I571">
        <v>2020</v>
      </c>
      <c r="J571" s="5">
        <v>240001</v>
      </c>
      <c r="K571" s="5">
        <v>1106</v>
      </c>
      <c r="L571" s="5">
        <v>16</v>
      </c>
      <c r="M571" s="5">
        <v>9.67579365079364</v>
      </c>
      <c r="N571" s="5">
        <v>14</v>
      </c>
      <c r="O571" s="5">
        <v>216</v>
      </c>
      <c r="P571" s="5">
        <v>56</v>
      </c>
      <c r="Q571" s="5">
        <v>444</v>
      </c>
      <c r="R571" s="5">
        <v>104</v>
      </c>
      <c r="S571" s="5">
        <v>700</v>
      </c>
      <c r="T571" s="5">
        <v>3.0484793644400199</v>
      </c>
      <c r="U571" s="6">
        <v>955</v>
      </c>
      <c r="V571" s="6">
        <v>1.1581151832460701</v>
      </c>
      <c r="W571" s="6">
        <v>113</v>
      </c>
      <c r="X571" s="7">
        <v>0.28039999999999998</v>
      </c>
      <c r="Y571" s="8">
        <v>198531</v>
      </c>
      <c r="Z571" s="8">
        <v>1537</v>
      </c>
      <c r="AA571" s="8">
        <v>19</v>
      </c>
      <c r="AB571" s="8">
        <v>11.995238095237999</v>
      </c>
      <c r="AC571" s="8">
        <v>14</v>
      </c>
      <c r="AD571" s="8">
        <v>276</v>
      </c>
      <c r="AE571" s="8">
        <v>56</v>
      </c>
      <c r="AF571" s="8">
        <v>589</v>
      </c>
      <c r="AG571" s="8">
        <v>104</v>
      </c>
      <c r="AH571" s="8">
        <v>922</v>
      </c>
      <c r="AI571" s="8">
        <v>3.1981135168644101</v>
      </c>
      <c r="AJ571" s="6">
        <v>1179</v>
      </c>
      <c r="AK571" s="6">
        <v>1.3036471586089899</v>
      </c>
      <c r="AL571" s="6">
        <v>134</v>
      </c>
      <c r="AM571">
        <v>0</v>
      </c>
      <c r="AN571">
        <v>2</v>
      </c>
      <c r="AO571" t="s">
        <v>79</v>
      </c>
      <c r="AP571">
        <v>0.62589928057553901</v>
      </c>
      <c r="AQ571" t="s">
        <v>513</v>
      </c>
      <c r="AR571">
        <v>0.13669064748201401</v>
      </c>
      <c r="AS571" t="s">
        <v>69</v>
      </c>
      <c r="AT571">
        <v>0.69064748201438797</v>
      </c>
      <c r="AU571">
        <v>393</v>
      </c>
      <c r="AV571">
        <v>459</v>
      </c>
      <c r="AW571">
        <v>42054</v>
      </c>
    </row>
    <row r="572" spans="1:49" hidden="1" x14ac:dyDescent="0.3">
      <c r="A572" s="8">
        <f t="shared" si="17"/>
        <v>241285</v>
      </c>
      <c r="B572" s="8">
        <f t="shared" si="18"/>
        <v>571</v>
      </c>
      <c r="C572" s="8">
        <f>IF(LEFT(E572,12)="National Tec",MAX($C$2:C571)+1,0)</f>
        <v>0</v>
      </c>
      <c r="D572" t="s">
        <v>362</v>
      </c>
      <c r="E572" t="s">
        <v>90</v>
      </c>
      <c r="F572" t="s">
        <v>48</v>
      </c>
      <c r="G572">
        <v>52</v>
      </c>
      <c r="H572">
        <v>1998</v>
      </c>
      <c r="I572">
        <v>2020</v>
      </c>
      <c r="J572" s="5">
        <v>241285</v>
      </c>
      <c r="K572" s="5">
        <v>838</v>
      </c>
      <c r="L572" s="5">
        <v>18</v>
      </c>
      <c r="M572" s="5">
        <v>11.2</v>
      </c>
      <c r="N572" s="5">
        <v>10</v>
      </c>
      <c r="O572" s="5">
        <v>174</v>
      </c>
      <c r="P572" s="5">
        <v>33</v>
      </c>
      <c r="Q572" s="5">
        <v>474</v>
      </c>
      <c r="R572" s="5">
        <v>44</v>
      </c>
      <c r="S572" s="5">
        <v>574</v>
      </c>
      <c r="T572" s="5">
        <v>3.0460173898404102</v>
      </c>
      <c r="U572" s="6">
        <v>527</v>
      </c>
      <c r="V572" s="6">
        <v>1.5901328273244699</v>
      </c>
      <c r="W572" s="6">
        <v>39</v>
      </c>
      <c r="X572" s="7">
        <v>0.1744</v>
      </c>
      <c r="Y572" s="8">
        <v>244357</v>
      </c>
      <c r="Z572" s="8">
        <v>1015</v>
      </c>
      <c r="AA572" s="8">
        <v>19</v>
      </c>
      <c r="AB572" s="8">
        <v>11.2</v>
      </c>
      <c r="AC572" s="8">
        <v>10</v>
      </c>
      <c r="AD572" s="8">
        <v>209</v>
      </c>
      <c r="AE572" s="8">
        <v>33</v>
      </c>
      <c r="AF572" s="8">
        <v>560</v>
      </c>
      <c r="AG572" s="8">
        <v>44</v>
      </c>
      <c r="AH572" s="8">
        <v>706</v>
      </c>
      <c r="AI572" s="8">
        <v>3.1032004512137799</v>
      </c>
      <c r="AJ572" s="6">
        <v>589</v>
      </c>
      <c r="AK572" s="6">
        <v>1.72325976230899</v>
      </c>
      <c r="AL572" s="6">
        <v>48</v>
      </c>
      <c r="AM572">
        <v>3</v>
      </c>
      <c r="AN572">
        <v>33</v>
      </c>
      <c r="AO572" t="s">
        <v>80</v>
      </c>
      <c r="AP572">
        <v>0.36170212765957399</v>
      </c>
      <c r="AQ572" t="s">
        <v>79</v>
      </c>
      <c r="AR572">
        <v>0.340425531914893</v>
      </c>
      <c r="AS572" t="s">
        <v>69</v>
      </c>
      <c r="AT572">
        <v>0.38297872340425498</v>
      </c>
      <c r="AU572">
        <v>496</v>
      </c>
      <c r="AV572">
        <v>497</v>
      </c>
      <c r="AW572">
        <v>27014</v>
      </c>
    </row>
    <row r="573" spans="1:49" hidden="1" x14ac:dyDescent="0.3">
      <c r="A573" s="8">
        <f t="shared" si="17"/>
        <v>242114</v>
      </c>
      <c r="B573" s="8">
        <f t="shared" si="18"/>
        <v>572</v>
      </c>
      <c r="C573" s="8">
        <f>IF(LEFT(E573,12)="National Tec",MAX($C$2:C572)+1,0)</f>
        <v>0</v>
      </c>
      <c r="D573" t="s">
        <v>1169</v>
      </c>
      <c r="E573" t="s">
        <v>1170</v>
      </c>
      <c r="F573" t="s">
        <v>48</v>
      </c>
      <c r="G573">
        <v>147</v>
      </c>
      <c r="H573">
        <v>1987</v>
      </c>
      <c r="I573">
        <v>2018</v>
      </c>
      <c r="J573" s="5">
        <v>242114</v>
      </c>
      <c r="K573" s="5">
        <v>2772</v>
      </c>
      <c r="L573" s="5">
        <v>28</v>
      </c>
      <c r="M573" s="5">
        <v>14.2785714285714</v>
      </c>
      <c r="N573" s="5">
        <v>3</v>
      </c>
      <c r="O573" s="5">
        <v>6</v>
      </c>
      <c r="P573" s="5">
        <v>38</v>
      </c>
      <c r="Q573" s="5">
        <v>527</v>
      </c>
      <c r="R573" s="5">
        <v>65</v>
      </c>
      <c r="S573" s="5">
        <v>959</v>
      </c>
      <c r="T573" s="5">
        <v>3.0444780918800398</v>
      </c>
      <c r="U573" s="6">
        <v>2397</v>
      </c>
      <c r="V573" s="6">
        <v>1.15644555694618</v>
      </c>
      <c r="W573" s="6">
        <v>142</v>
      </c>
      <c r="X573" s="7">
        <v>8.3599999999999994E-2</v>
      </c>
      <c r="Y573" s="8">
        <v>263526</v>
      </c>
      <c r="Z573" s="8">
        <v>3025</v>
      </c>
      <c r="AA573" s="8">
        <v>30</v>
      </c>
      <c r="AB573" s="8">
        <v>14.978571428571399</v>
      </c>
      <c r="AC573" s="8">
        <v>3</v>
      </c>
      <c r="AD573" s="8">
        <v>6</v>
      </c>
      <c r="AE573" s="8">
        <v>38</v>
      </c>
      <c r="AF573" s="8">
        <v>556</v>
      </c>
      <c r="AG573" s="8">
        <v>65</v>
      </c>
      <c r="AH573" s="8">
        <v>1019</v>
      </c>
      <c r="AI573" s="8">
        <v>3.0676033083576502</v>
      </c>
      <c r="AJ573" s="6">
        <v>2562</v>
      </c>
      <c r="AK573" s="6">
        <v>1.1807181889149101</v>
      </c>
      <c r="AL573" s="6">
        <v>144</v>
      </c>
      <c r="AM573">
        <v>1</v>
      </c>
      <c r="AN573">
        <v>112</v>
      </c>
      <c r="AO573" t="s">
        <v>110</v>
      </c>
      <c r="AP573">
        <v>0.48484848484848397</v>
      </c>
      <c r="AQ573" t="s">
        <v>95</v>
      </c>
      <c r="AR573">
        <v>0.204545454545454</v>
      </c>
      <c r="AS573" t="s">
        <v>65</v>
      </c>
      <c r="AT573">
        <v>0.52272727272727204</v>
      </c>
      <c r="AU573">
        <v>1525</v>
      </c>
      <c r="AV573">
        <v>1367</v>
      </c>
      <c r="AW573">
        <v>80622</v>
      </c>
    </row>
    <row r="574" spans="1:49" hidden="1" x14ac:dyDescent="0.3">
      <c r="A574" s="8">
        <f t="shared" si="17"/>
        <v>243720</v>
      </c>
      <c r="B574" s="8">
        <f t="shared" si="18"/>
        <v>573</v>
      </c>
      <c r="C574" s="8">
        <f>IF(LEFT(E574,12)="National Tec",MAX($C$2:C573)+1,0)</f>
        <v>0</v>
      </c>
      <c r="D574" t="s">
        <v>737</v>
      </c>
      <c r="E574" t="s">
        <v>186</v>
      </c>
      <c r="F574" t="s">
        <v>48</v>
      </c>
      <c r="G574">
        <v>153</v>
      </c>
      <c r="H574">
        <v>1999</v>
      </c>
      <c r="I574">
        <v>2020</v>
      </c>
      <c r="J574" s="5">
        <v>243720</v>
      </c>
      <c r="K574" s="5">
        <v>2186</v>
      </c>
      <c r="L574" s="5">
        <v>21</v>
      </c>
      <c r="M574" s="5">
        <v>11.6666666666666</v>
      </c>
      <c r="N574" s="5">
        <v>4</v>
      </c>
      <c r="O574" s="5">
        <v>9</v>
      </c>
      <c r="P574" s="5">
        <v>58</v>
      </c>
      <c r="Q574" s="5">
        <v>1071</v>
      </c>
      <c r="R574" s="5">
        <v>85</v>
      </c>
      <c r="S574" s="5">
        <v>1178</v>
      </c>
      <c r="T574" s="5">
        <v>3.0413897993811201</v>
      </c>
      <c r="U574" s="6">
        <v>1866</v>
      </c>
      <c r="V574" s="6">
        <v>1.1714898177920601</v>
      </c>
      <c r="W574" s="6">
        <v>118</v>
      </c>
      <c r="X574" s="7">
        <v>9.2600000000000002E-2</v>
      </c>
      <c r="Y574" s="8">
        <v>249142</v>
      </c>
      <c r="Z574" s="8">
        <v>2409</v>
      </c>
      <c r="AA574" s="8">
        <v>23</v>
      </c>
      <c r="AB574" s="8">
        <v>12.066666666666601</v>
      </c>
      <c r="AC574" s="8">
        <v>4</v>
      </c>
      <c r="AD574" s="8">
        <v>12</v>
      </c>
      <c r="AE574" s="8">
        <v>58</v>
      </c>
      <c r="AF574" s="8">
        <v>1163</v>
      </c>
      <c r="AG574" s="8">
        <v>85</v>
      </c>
      <c r="AH574" s="8">
        <v>1299</v>
      </c>
      <c r="AI574" s="8">
        <v>3.0942170425657101</v>
      </c>
      <c r="AJ574" s="6">
        <v>1988</v>
      </c>
      <c r="AK574" s="6">
        <v>1.2117706237424499</v>
      </c>
      <c r="AL574" s="6">
        <v>127</v>
      </c>
      <c r="AM574">
        <v>1</v>
      </c>
      <c r="AN574">
        <v>81</v>
      </c>
      <c r="AO574" t="s">
        <v>87</v>
      </c>
      <c r="AP574">
        <v>0.48148148148148101</v>
      </c>
      <c r="AQ574" t="s">
        <v>118</v>
      </c>
      <c r="AR574">
        <v>0.23703703703703699</v>
      </c>
      <c r="AS574" t="s">
        <v>88</v>
      </c>
      <c r="AT574">
        <v>0.92592592592592504</v>
      </c>
      <c r="AU574">
        <v>2483</v>
      </c>
      <c r="AV574">
        <v>2400</v>
      </c>
      <c r="AW574">
        <v>161179</v>
      </c>
    </row>
    <row r="575" spans="1:49" hidden="1" x14ac:dyDescent="0.3">
      <c r="A575" s="8">
        <f t="shared" si="17"/>
        <v>244634</v>
      </c>
      <c r="B575" s="8">
        <f t="shared" si="18"/>
        <v>574</v>
      </c>
      <c r="C575" s="8">
        <f>IF(LEFT(E575,12)="National Tec",MAX($C$2:C574)+1,0)</f>
        <v>0</v>
      </c>
      <c r="D575" t="s">
        <v>1171</v>
      </c>
      <c r="E575" t="s">
        <v>47</v>
      </c>
      <c r="F575" t="s">
        <v>48</v>
      </c>
      <c r="G575">
        <v>152</v>
      </c>
      <c r="H575">
        <v>1977</v>
      </c>
      <c r="I575">
        <v>2018</v>
      </c>
      <c r="J575" s="5">
        <v>244634</v>
      </c>
      <c r="K575" s="5">
        <v>1429</v>
      </c>
      <c r="L575" s="5">
        <v>20</v>
      </c>
      <c r="M575" s="5">
        <v>12.760714285714201</v>
      </c>
      <c r="N575" s="5">
        <v>4</v>
      </c>
      <c r="O575" s="5">
        <v>25</v>
      </c>
      <c r="P575" s="5">
        <v>74</v>
      </c>
      <c r="Q575" s="5">
        <v>734</v>
      </c>
      <c r="R575" s="5">
        <v>94</v>
      </c>
      <c r="S575" s="5">
        <v>850</v>
      </c>
      <c r="T575" s="5">
        <v>3.0396143853371802</v>
      </c>
      <c r="U575" s="6">
        <v>1079</v>
      </c>
      <c r="V575" s="6">
        <v>1.3243744207599599</v>
      </c>
      <c r="W575" s="6">
        <v>124</v>
      </c>
      <c r="X575" s="7">
        <v>0.38669999999999999</v>
      </c>
      <c r="Y575" s="8">
        <v>174547</v>
      </c>
      <c r="Z575" s="8">
        <v>2330</v>
      </c>
      <c r="AA575" s="8">
        <v>26</v>
      </c>
      <c r="AB575" s="8">
        <v>16.785714285714199</v>
      </c>
      <c r="AC575" s="8">
        <v>4</v>
      </c>
      <c r="AD575" s="8">
        <v>25</v>
      </c>
      <c r="AE575" s="8">
        <v>74</v>
      </c>
      <c r="AF575" s="8">
        <v>1302</v>
      </c>
      <c r="AG575" s="8">
        <v>94</v>
      </c>
      <c r="AH575" s="8">
        <v>1476</v>
      </c>
      <c r="AI575" s="8">
        <v>3.2550837621918798</v>
      </c>
      <c r="AJ575" s="6">
        <v>1219</v>
      </c>
      <c r="AK575" s="6">
        <v>1.91140278917145</v>
      </c>
      <c r="AL575" s="6">
        <v>129</v>
      </c>
      <c r="AM575">
        <v>0</v>
      </c>
      <c r="AN575">
        <v>13</v>
      </c>
      <c r="AO575" t="s">
        <v>245</v>
      </c>
      <c r="AP575">
        <v>0.78571428571428503</v>
      </c>
      <c r="AQ575" t="s">
        <v>923</v>
      </c>
      <c r="AR575">
        <v>4.7619047619047603E-2</v>
      </c>
      <c r="AS575" t="s">
        <v>65</v>
      </c>
      <c r="AT575">
        <v>0.80952380952380898</v>
      </c>
      <c r="AU575">
        <v>1517</v>
      </c>
      <c r="AV575">
        <v>2199</v>
      </c>
      <c r="AW575">
        <v>87137</v>
      </c>
    </row>
    <row r="576" spans="1:49" hidden="1" x14ac:dyDescent="0.3">
      <c r="A576" s="8">
        <f t="shared" si="17"/>
        <v>245520</v>
      </c>
      <c r="B576" s="8">
        <f t="shared" si="18"/>
        <v>575</v>
      </c>
      <c r="C576" s="8">
        <f>IF(LEFT(E576,12)="National Tec",MAX($C$2:C575)+1,0)</f>
        <v>0</v>
      </c>
      <c r="D576" t="s">
        <v>1172</v>
      </c>
      <c r="E576" t="s">
        <v>125</v>
      </c>
      <c r="F576" t="s">
        <v>48</v>
      </c>
      <c r="G576">
        <v>139</v>
      </c>
      <c r="H576">
        <v>1982</v>
      </c>
      <c r="I576">
        <v>2018</v>
      </c>
      <c r="J576" s="5">
        <v>245520</v>
      </c>
      <c r="K576" s="5">
        <v>1273</v>
      </c>
      <c r="L576" s="5">
        <v>18</v>
      </c>
      <c r="M576" s="5">
        <v>11.316666666666601</v>
      </c>
      <c r="N576" s="5">
        <v>11</v>
      </c>
      <c r="O576" s="5">
        <v>107</v>
      </c>
      <c r="P576" s="5">
        <v>41</v>
      </c>
      <c r="Q576" s="5">
        <v>226</v>
      </c>
      <c r="R576" s="5">
        <v>123</v>
      </c>
      <c r="S576" s="5">
        <v>1172</v>
      </c>
      <c r="T576" s="5">
        <v>3.03793183950568</v>
      </c>
      <c r="U576" s="6">
        <v>1096</v>
      </c>
      <c r="V576" s="6">
        <v>1.16149635036496</v>
      </c>
      <c r="W576" s="6">
        <v>93</v>
      </c>
      <c r="X576" s="7">
        <v>0.1178</v>
      </c>
      <c r="Y576" s="8">
        <v>258999</v>
      </c>
      <c r="Z576" s="8">
        <v>1443</v>
      </c>
      <c r="AA576" s="8">
        <v>19</v>
      </c>
      <c r="AB576" s="8">
        <v>12</v>
      </c>
      <c r="AC576" s="8">
        <v>11</v>
      </c>
      <c r="AD576" s="8">
        <v>109</v>
      </c>
      <c r="AE576" s="8">
        <v>41</v>
      </c>
      <c r="AF576" s="8">
        <v>251</v>
      </c>
      <c r="AG576" s="8">
        <v>123</v>
      </c>
      <c r="AH576" s="8">
        <v>1329</v>
      </c>
      <c r="AI576" s="8">
        <v>3.07569613681253</v>
      </c>
      <c r="AJ576" s="6">
        <v>1175</v>
      </c>
      <c r="AK576" s="6">
        <v>1.2280851063829701</v>
      </c>
      <c r="AL576" s="6">
        <v>103</v>
      </c>
      <c r="AM576">
        <v>4</v>
      </c>
      <c r="AN576">
        <v>27</v>
      </c>
      <c r="AO576" t="s">
        <v>118</v>
      </c>
      <c r="AP576">
        <v>0.57142857142857095</v>
      </c>
      <c r="AQ576" t="s">
        <v>279</v>
      </c>
      <c r="AR576">
        <v>0.15476190476190399</v>
      </c>
      <c r="AS576" t="s">
        <v>88</v>
      </c>
      <c r="AT576">
        <v>0.82142857142857095</v>
      </c>
      <c r="AU576">
        <v>4476</v>
      </c>
      <c r="AV576">
        <v>4116</v>
      </c>
      <c r="AW576">
        <v>215114</v>
      </c>
    </row>
    <row r="577" spans="1:49" hidden="1" x14ac:dyDescent="0.3">
      <c r="A577" s="8">
        <f t="shared" si="17"/>
        <v>245813</v>
      </c>
      <c r="B577" s="8">
        <f t="shared" si="18"/>
        <v>576</v>
      </c>
      <c r="C577" s="8">
        <f>IF(LEFT(E577,12)="National Tec",MAX($C$2:C576)+1,0)</f>
        <v>0</v>
      </c>
      <c r="D577" t="s">
        <v>885</v>
      </c>
      <c r="E577" t="s">
        <v>223</v>
      </c>
      <c r="F577" t="s">
        <v>48</v>
      </c>
      <c r="G577">
        <v>97</v>
      </c>
      <c r="H577">
        <v>1988</v>
      </c>
      <c r="I577">
        <v>2020</v>
      </c>
      <c r="J577" s="5">
        <v>245813</v>
      </c>
      <c r="K577" s="5">
        <v>1461</v>
      </c>
      <c r="L577" s="5">
        <v>23</v>
      </c>
      <c r="M577" s="5">
        <v>9.9452380952380892</v>
      </c>
      <c r="N577" s="5">
        <v>3</v>
      </c>
      <c r="O577" s="5">
        <v>62</v>
      </c>
      <c r="P577" s="5">
        <v>14</v>
      </c>
      <c r="Q577" s="5">
        <v>284</v>
      </c>
      <c r="R577" s="5">
        <v>71</v>
      </c>
      <c r="S577" s="5">
        <v>1148</v>
      </c>
      <c r="T577" s="5">
        <v>3.0373435970065801</v>
      </c>
      <c r="U577" s="6">
        <v>1357</v>
      </c>
      <c r="V577" s="6">
        <v>1.0766396462785499</v>
      </c>
      <c r="W577" s="6">
        <v>85</v>
      </c>
      <c r="X577" s="7">
        <v>0.1167</v>
      </c>
      <c r="Y577" s="8">
        <v>254783</v>
      </c>
      <c r="Z577" s="8">
        <v>1654</v>
      </c>
      <c r="AA577" s="8">
        <v>24</v>
      </c>
      <c r="AB577" s="8">
        <v>10.6714285714285</v>
      </c>
      <c r="AC577" s="8">
        <v>3</v>
      </c>
      <c r="AD577" s="8">
        <v>70</v>
      </c>
      <c r="AE577" s="8">
        <v>14</v>
      </c>
      <c r="AF577" s="8">
        <v>315</v>
      </c>
      <c r="AG577" s="8">
        <v>71</v>
      </c>
      <c r="AH577" s="8">
        <v>1302</v>
      </c>
      <c r="AI577" s="8">
        <v>3.0834904928382798</v>
      </c>
      <c r="AJ577" s="6">
        <v>1466</v>
      </c>
      <c r="AK577" s="6">
        <v>1.1282401091405101</v>
      </c>
      <c r="AL577" s="6">
        <v>87</v>
      </c>
      <c r="AM577">
        <v>0</v>
      </c>
      <c r="AN577">
        <v>24</v>
      </c>
      <c r="AO577" t="s">
        <v>761</v>
      </c>
      <c r="AP577">
        <v>0.707317073170731</v>
      </c>
      <c r="AQ577" t="s">
        <v>787</v>
      </c>
      <c r="AR577">
        <v>4.8780487804878002E-2</v>
      </c>
      <c r="AS577" t="s">
        <v>97</v>
      </c>
      <c r="AT577">
        <v>0.792682926829268</v>
      </c>
      <c r="AU577">
        <v>958</v>
      </c>
      <c r="AV577">
        <v>922</v>
      </c>
      <c r="AW577">
        <v>48043</v>
      </c>
    </row>
    <row r="578" spans="1:49" hidden="1" x14ac:dyDescent="0.3">
      <c r="A578" s="8">
        <f t="shared" si="17"/>
        <v>248991</v>
      </c>
      <c r="B578" s="8">
        <f t="shared" si="18"/>
        <v>577</v>
      </c>
      <c r="C578" s="8">
        <f>IF(LEFT(E578,12)="National Tec",MAX($C$2:C577)+1,0)</f>
        <v>0</v>
      </c>
      <c r="D578" t="s">
        <v>1173</v>
      </c>
      <c r="E578" t="s">
        <v>71</v>
      </c>
      <c r="F578" t="s">
        <v>48</v>
      </c>
      <c r="G578">
        <v>263</v>
      </c>
      <c r="H578">
        <v>1990</v>
      </c>
      <c r="I578">
        <v>2020</v>
      </c>
      <c r="J578" s="5">
        <v>248991</v>
      </c>
      <c r="K578" s="5">
        <v>1509</v>
      </c>
      <c r="L578" s="5">
        <v>18</v>
      </c>
      <c r="M578" s="5">
        <v>10.5845238095238</v>
      </c>
      <c r="N578" s="5">
        <v>9</v>
      </c>
      <c r="O578" s="5">
        <v>46</v>
      </c>
      <c r="P578" s="5">
        <v>55</v>
      </c>
      <c r="Q578" s="5">
        <v>693</v>
      </c>
      <c r="R578" s="5">
        <v>89</v>
      </c>
      <c r="S578" s="5">
        <v>819</v>
      </c>
      <c r="T578" s="5">
        <v>3.0313364072473701</v>
      </c>
      <c r="U578" s="6">
        <v>1176</v>
      </c>
      <c r="V578" s="6">
        <v>1.28316326530612</v>
      </c>
      <c r="W578" s="6">
        <v>155</v>
      </c>
      <c r="X578" s="7">
        <v>0.3896</v>
      </c>
      <c r="Y578" s="8">
        <v>153211</v>
      </c>
      <c r="Z578" s="8">
        <v>2472</v>
      </c>
      <c r="AA578" s="8">
        <v>23</v>
      </c>
      <c r="AB578" s="8">
        <v>14.867857142857099</v>
      </c>
      <c r="AC578" s="8">
        <v>9</v>
      </c>
      <c r="AD578" s="8">
        <v>114</v>
      </c>
      <c r="AE578" s="8">
        <v>55</v>
      </c>
      <c r="AF578" s="8">
        <v>1063</v>
      </c>
      <c r="AG578" s="8">
        <v>89</v>
      </c>
      <c r="AH578" s="8">
        <v>1287</v>
      </c>
      <c r="AI578" s="8">
        <v>3.3116565137806702</v>
      </c>
      <c r="AJ578" s="6">
        <v>1466</v>
      </c>
      <c r="AK578" s="6">
        <v>1.68622100954979</v>
      </c>
      <c r="AL578" s="6">
        <v>202</v>
      </c>
      <c r="AM578">
        <v>0</v>
      </c>
      <c r="AN578">
        <v>25</v>
      </c>
      <c r="AO578" t="s">
        <v>87</v>
      </c>
      <c r="AP578">
        <v>0.65416666666666601</v>
      </c>
      <c r="AQ578" t="s">
        <v>314</v>
      </c>
      <c r="AR578">
        <v>0.1</v>
      </c>
      <c r="AS578" t="s">
        <v>88</v>
      </c>
      <c r="AT578">
        <v>0.80416666666666603</v>
      </c>
      <c r="AU578">
        <v>1458</v>
      </c>
      <c r="AV578">
        <v>2449</v>
      </c>
      <c r="AW578">
        <v>161179</v>
      </c>
    </row>
    <row r="579" spans="1:49" x14ac:dyDescent="0.3">
      <c r="A579" s="8">
        <f t="shared" si="17"/>
        <v>250370</v>
      </c>
      <c r="B579" s="8">
        <f t="shared" si="18"/>
        <v>578</v>
      </c>
      <c r="C579" s="8">
        <f>IF(LEFT(E579,12)="National Tec",MAX($C$2:C578)+1,0)</f>
        <v>83</v>
      </c>
      <c r="D579" t="s">
        <v>988</v>
      </c>
      <c r="E579" t="s">
        <v>53</v>
      </c>
      <c r="F579" t="s">
        <v>48</v>
      </c>
      <c r="G579">
        <v>113</v>
      </c>
      <c r="H579">
        <v>1985</v>
      </c>
      <c r="I579">
        <v>2020</v>
      </c>
      <c r="J579" s="5">
        <v>250370</v>
      </c>
      <c r="K579" s="5">
        <v>1831</v>
      </c>
      <c r="L579" s="5">
        <v>16</v>
      </c>
      <c r="M579" s="5">
        <v>10.4166666666666</v>
      </c>
      <c r="N579" s="5">
        <v>7</v>
      </c>
      <c r="O579" s="5">
        <v>55</v>
      </c>
      <c r="P579" s="5">
        <v>45</v>
      </c>
      <c r="Q579" s="5">
        <v>312</v>
      </c>
      <c r="R579" s="5">
        <v>89</v>
      </c>
      <c r="S579" s="5">
        <v>1626</v>
      </c>
      <c r="T579" s="5">
        <v>3.0286371308107198</v>
      </c>
      <c r="U579" s="6">
        <v>1699</v>
      </c>
      <c r="V579" s="6">
        <v>1.0776927604473201</v>
      </c>
      <c r="W579" s="6">
        <v>82</v>
      </c>
      <c r="X579" s="7">
        <v>5.3699999999999998E-2</v>
      </c>
      <c r="Y579" s="8">
        <v>276577</v>
      </c>
      <c r="Z579" s="8">
        <v>1935</v>
      </c>
      <c r="AA579" s="8">
        <v>17</v>
      </c>
      <c r="AB579" s="8">
        <v>10.4166666666666</v>
      </c>
      <c r="AC579" s="8">
        <v>7</v>
      </c>
      <c r="AD579" s="8">
        <v>57</v>
      </c>
      <c r="AE579" s="8">
        <v>45</v>
      </c>
      <c r="AF579" s="8">
        <v>340</v>
      </c>
      <c r="AG579" s="8">
        <v>89</v>
      </c>
      <c r="AH579" s="8">
        <v>1708</v>
      </c>
      <c r="AI579" s="8">
        <v>3.0443675905790202</v>
      </c>
      <c r="AJ579" s="6">
        <v>1760</v>
      </c>
      <c r="AK579" s="6">
        <v>1.0994318181818099</v>
      </c>
      <c r="AL579" s="6">
        <v>85</v>
      </c>
      <c r="AM579">
        <v>0</v>
      </c>
      <c r="AN579">
        <v>102</v>
      </c>
      <c r="AO579" t="s">
        <v>127</v>
      </c>
      <c r="AP579">
        <v>0.69318181818181801</v>
      </c>
      <c r="AQ579" t="s">
        <v>690</v>
      </c>
      <c r="AR579">
        <v>7.9545454545454503E-2</v>
      </c>
      <c r="AS579" t="s">
        <v>69</v>
      </c>
      <c r="AT579">
        <v>0.77272727272727204</v>
      </c>
      <c r="AU579">
        <v>2030</v>
      </c>
      <c r="AV579">
        <v>1747</v>
      </c>
      <c r="AW579">
        <v>87535</v>
      </c>
    </row>
    <row r="580" spans="1:49" hidden="1" x14ac:dyDescent="0.3">
      <c r="A580" s="8">
        <f t="shared" ref="A580:A643" si="19">J580</f>
        <v>251333</v>
      </c>
      <c r="B580" s="8">
        <f t="shared" ref="B580:B643" si="20">B579+1</f>
        <v>579</v>
      </c>
      <c r="C580" s="8">
        <f>IF(LEFT(E580,12)="National Tec",MAX($C$2:C579)+1,0)</f>
        <v>0</v>
      </c>
      <c r="D580" t="s">
        <v>735</v>
      </c>
      <c r="E580" t="s">
        <v>122</v>
      </c>
      <c r="F580" t="s">
        <v>48</v>
      </c>
      <c r="G580">
        <v>226</v>
      </c>
      <c r="H580">
        <v>1989</v>
      </c>
      <c r="I580">
        <v>2019</v>
      </c>
      <c r="J580" s="5">
        <v>251333</v>
      </c>
      <c r="K580" s="5">
        <v>2022</v>
      </c>
      <c r="L580" s="5">
        <v>25</v>
      </c>
      <c r="M580" s="5">
        <v>11.952380952380899</v>
      </c>
      <c r="N580" s="5">
        <v>18</v>
      </c>
      <c r="O580" s="5">
        <v>51</v>
      </c>
      <c r="P580" s="5">
        <v>31</v>
      </c>
      <c r="Q580" s="5">
        <v>112</v>
      </c>
      <c r="R580" s="5">
        <v>142</v>
      </c>
      <c r="S580" s="5">
        <v>1235</v>
      </c>
      <c r="T580" s="5">
        <v>3.0268572770440398</v>
      </c>
      <c r="U580" s="6">
        <v>1688</v>
      </c>
      <c r="V580" s="6">
        <v>1.19786729857819</v>
      </c>
      <c r="W580" s="6">
        <v>144</v>
      </c>
      <c r="X580" s="7">
        <v>0.23669999999999999</v>
      </c>
      <c r="Y580" s="8">
        <v>233682</v>
      </c>
      <c r="Z580" s="8">
        <v>2649</v>
      </c>
      <c r="AA580" s="8">
        <v>28</v>
      </c>
      <c r="AB580" s="8">
        <v>12.9619047619047</v>
      </c>
      <c r="AC580" s="8">
        <v>18</v>
      </c>
      <c r="AD580" s="8">
        <v>62</v>
      </c>
      <c r="AE580" s="8">
        <v>31</v>
      </c>
      <c r="AF580" s="8">
        <v>142</v>
      </c>
      <c r="AG580" s="8">
        <v>142</v>
      </c>
      <c r="AH580" s="8">
        <v>1560</v>
      </c>
      <c r="AI580" s="8">
        <v>3.1240283320206101</v>
      </c>
      <c r="AJ580" s="6">
        <v>1967</v>
      </c>
      <c r="AK580" s="6">
        <v>1.34672089476359</v>
      </c>
      <c r="AL580" s="6">
        <v>172</v>
      </c>
      <c r="AM580">
        <v>1</v>
      </c>
      <c r="AN580">
        <v>48</v>
      </c>
      <c r="AO580" t="s">
        <v>314</v>
      </c>
      <c r="AP580">
        <v>0.32500000000000001</v>
      </c>
      <c r="AQ580" t="s">
        <v>234</v>
      </c>
      <c r="AR580">
        <v>0.26500000000000001</v>
      </c>
      <c r="AS580" t="s">
        <v>56</v>
      </c>
      <c r="AT580">
        <v>0.60499999999999998</v>
      </c>
      <c r="AU580">
        <v>1156</v>
      </c>
      <c r="AV580">
        <v>1155</v>
      </c>
      <c r="AW580">
        <v>99488</v>
      </c>
    </row>
    <row r="581" spans="1:49" hidden="1" x14ac:dyDescent="0.3">
      <c r="A581" s="8">
        <f t="shared" si="19"/>
        <v>251480</v>
      </c>
      <c r="B581" s="8">
        <f t="shared" si="20"/>
        <v>580</v>
      </c>
      <c r="C581" s="8">
        <f>IF(LEFT(E581,12)="National Tec",MAX($C$2:C580)+1,0)</f>
        <v>0</v>
      </c>
      <c r="D581" t="s">
        <v>842</v>
      </c>
      <c r="E581" t="s">
        <v>71</v>
      </c>
      <c r="F581" t="s">
        <v>48</v>
      </c>
      <c r="G581">
        <v>183</v>
      </c>
      <c r="H581">
        <v>1996</v>
      </c>
      <c r="I581">
        <v>2020</v>
      </c>
      <c r="J581" s="5">
        <v>251480</v>
      </c>
      <c r="K581" s="5">
        <v>1889</v>
      </c>
      <c r="L581" s="5">
        <v>22</v>
      </c>
      <c r="M581" s="5">
        <v>9.9357142857142797</v>
      </c>
      <c r="N581" s="5">
        <v>1</v>
      </c>
      <c r="O581" s="5">
        <v>18</v>
      </c>
      <c r="P581" s="5">
        <v>78</v>
      </c>
      <c r="Q581" s="5">
        <v>743</v>
      </c>
      <c r="R581" s="5">
        <v>119</v>
      </c>
      <c r="S581" s="5">
        <v>1124</v>
      </c>
      <c r="T581" s="5">
        <v>3.0265466233160598</v>
      </c>
      <c r="U581" s="6">
        <v>1786</v>
      </c>
      <c r="V581" s="6">
        <v>1.0576707726763701</v>
      </c>
      <c r="W581" s="6">
        <v>146</v>
      </c>
      <c r="X581" s="7">
        <v>7.17E-2</v>
      </c>
      <c r="Y581" s="8">
        <v>277137</v>
      </c>
      <c r="Z581" s="8">
        <v>2035</v>
      </c>
      <c r="AA581" s="8">
        <v>22</v>
      </c>
      <c r="AB581" s="8">
        <v>10.078571428571401</v>
      </c>
      <c r="AC581" s="8">
        <v>1</v>
      </c>
      <c r="AD581" s="8">
        <v>20</v>
      </c>
      <c r="AE581" s="8">
        <v>78</v>
      </c>
      <c r="AF581" s="8">
        <v>811</v>
      </c>
      <c r="AG581" s="8">
        <v>119</v>
      </c>
      <c r="AH581" s="8">
        <v>1209</v>
      </c>
      <c r="AI581" s="8">
        <v>3.0434578498826199</v>
      </c>
      <c r="AJ581" s="6">
        <v>1888</v>
      </c>
      <c r="AK581" s="6">
        <v>1.07786016949152</v>
      </c>
      <c r="AL581" s="6">
        <v>148</v>
      </c>
      <c r="AM581">
        <v>1</v>
      </c>
      <c r="AN581">
        <v>57</v>
      </c>
      <c r="AO581" t="s">
        <v>843</v>
      </c>
      <c r="AP581">
        <v>0.44970414201183401</v>
      </c>
      <c r="AQ581" t="s">
        <v>409</v>
      </c>
      <c r="AR581">
        <v>5.9171597633136001E-2</v>
      </c>
      <c r="AS581" t="s">
        <v>178</v>
      </c>
      <c r="AT581">
        <v>0.53254437869822402</v>
      </c>
      <c r="AU581">
        <v>71</v>
      </c>
      <c r="AV581">
        <v>62</v>
      </c>
      <c r="AW581">
        <v>5832</v>
      </c>
    </row>
    <row r="582" spans="1:49" s="10" customFormat="1" x14ac:dyDescent="0.3">
      <c r="A582" s="9">
        <f t="shared" si="19"/>
        <v>251650</v>
      </c>
      <c r="B582" s="9">
        <f t="shared" si="20"/>
        <v>581</v>
      </c>
      <c r="C582" s="9">
        <f>IF(LEFT(E582,12)="National Tec",MAX($C$2:C581)+1,0)</f>
        <v>84</v>
      </c>
      <c r="D582" s="10" t="s">
        <v>989</v>
      </c>
      <c r="E582" s="10" t="s">
        <v>53</v>
      </c>
      <c r="F582" s="10" t="s">
        <v>48</v>
      </c>
      <c r="G582" s="10">
        <v>48</v>
      </c>
      <c r="H582" s="10">
        <v>1984</v>
      </c>
      <c r="I582" s="10">
        <v>2015</v>
      </c>
      <c r="J582" s="11">
        <v>251650</v>
      </c>
      <c r="K582" s="11">
        <v>753</v>
      </c>
      <c r="L582" s="11">
        <v>16</v>
      </c>
      <c r="M582" s="11">
        <v>10.45</v>
      </c>
      <c r="N582" s="11">
        <v>10</v>
      </c>
      <c r="O582" s="11">
        <v>149</v>
      </c>
      <c r="P582" s="11">
        <v>40</v>
      </c>
      <c r="Q582" s="11">
        <v>559</v>
      </c>
      <c r="R582" s="11">
        <v>47</v>
      </c>
      <c r="S582" s="11">
        <v>747</v>
      </c>
      <c r="T582" s="11">
        <v>3.02626817778253</v>
      </c>
      <c r="U582" s="12">
        <v>677</v>
      </c>
      <c r="V582" s="12">
        <v>1.1122599704578999</v>
      </c>
      <c r="W582" s="12">
        <v>40</v>
      </c>
      <c r="X582" s="13">
        <v>2.3300000000000001E-2</v>
      </c>
      <c r="Y582" s="9">
        <v>290176</v>
      </c>
      <c r="Z582" s="9">
        <v>771</v>
      </c>
      <c r="AA582" s="9">
        <v>16</v>
      </c>
      <c r="AB582" s="9">
        <v>10.45</v>
      </c>
      <c r="AC582" s="9">
        <v>10</v>
      </c>
      <c r="AD582" s="9">
        <v>152</v>
      </c>
      <c r="AE582" s="9">
        <v>40</v>
      </c>
      <c r="AF582" s="9">
        <v>573</v>
      </c>
      <c r="AG582" s="9">
        <v>47</v>
      </c>
      <c r="AH582" s="9">
        <v>764</v>
      </c>
      <c r="AI582" s="9">
        <v>3.0212453528010101</v>
      </c>
      <c r="AJ582" s="12">
        <v>692</v>
      </c>
      <c r="AK582" s="12">
        <v>1.11416184971098</v>
      </c>
      <c r="AL582" s="12">
        <v>40</v>
      </c>
      <c r="AM582" s="10">
        <v>0</v>
      </c>
      <c r="AN582" s="10">
        <v>10</v>
      </c>
      <c r="AO582" s="10" t="s">
        <v>126</v>
      </c>
      <c r="AP582" s="10">
        <v>0.891891891891891</v>
      </c>
      <c r="AQ582" s="10" t="s">
        <v>321</v>
      </c>
      <c r="AR582" s="10">
        <v>2.7027027027027001E-2</v>
      </c>
      <c r="AS582" s="10" t="s">
        <v>128</v>
      </c>
      <c r="AT582" s="10">
        <v>0.891891891891891</v>
      </c>
      <c r="AU582" s="10">
        <v>455</v>
      </c>
      <c r="AV582" s="10">
        <v>391</v>
      </c>
      <c r="AW582" s="10">
        <v>21274</v>
      </c>
    </row>
    <row r="583" spans="1:49" hidden="1" x14ac:dyDescent="0.3">
      <c r="A583" s="8">
        <f t="shared" si="19"/>
        <v>251667</v>
      </c>
      <c r="B583" s="8">
        <f t="shared" si="20"/>
        <v>582</v>
      </c>
      <c r="C583" s="8">
        <f>IF(LEFT(E583,12)="National Tec",MAX($C$2:C582)+1,0)</f>
        <v>0</v>
      </c>
      <c r="D583" t="s">
        <v>800</v>
      </c>
      <c r="E583" t="s">
        <v>78</v>
      </c>
      <c r="F583" t="s">
        <v>48</v>
      </c>
      <c r="G583">
        <v>226</v>
      </c>
      <c r="H583">
        <v>1989</v>
      </c>
      <c r="I583">
        <v>2020</v>
      </c>
      <c r="J583" s="5">
        <v>251667</v>
      </c>
      <c r="K583" s="5">
        <v>1240</v>
      </c>
      <c r="L583" s="5">
        <v>17</v>
      </c>
      <c r="M583" s="5">
        <v>12.8333333333333</v>
      </c>
      <c r="N583" s="5">
        <v>14</v>
      </c>
      <c r="O583" s="5">
        <v>73</v>
      </c>
      <c r="P583" s="5">
        <v>45</v>
      </c>
      <c r="Q583" s="5">
        <v>294</v>
      </c>
      <c r="R583" s="5">
        <v>165</v>
      </c>
      <c r="S583" s="5">
        <v>981</v>
      </c>
      <c r="T583" s="5">
        <v>3.02624404499453</v>
      </c>
      <c r="U583" s="6">
        <v>802</v>
      </c>
      <c r="V583" s="6">
        <v>1.54613466334164</v>
      </c>
      <c r="W583" s="6">
        <v>152</v>
      </c>
      <c r="X583" s="7">
        <v>0.39860000000000001</v>
      </c>
      <c r="Y583" s="8">
        <v>171832</v>
      </c>
      <c r="Z583" s="8">
        <v>2062</v>
      </c>
      <c r="AA583" s="8">
        <v>23</v>
      </c>
      <c r="AB583" s="8">
        <v>16.042857142857098</v>
      </c>
      <c r="AC583" s="8">
        <v>14</v>
      </c>
      <c r="AD583" s="8">
        <v>130</v>
      </c>
      <c r="AE583" s="8">
        <v>45</v>
      </c>
      <c r="AF583" s="8">
        <v>418</v>
      </c>
      <c r="AG583" s="8">
        <v>165</v>
      </c>
      <c r="AH583" s="8">
        <v>1549</v>
      </c>
      <c r="AI583" s="8">
        <v>3.26187400860585</v>
      </c>
      <c r="AJ583" s="6">
        <v>1040</v>
      </c>
      <c r="AK583" s="6">
        <v>1.9826923076923</v>
      </c>
      <c r="AL583" s="6">
        <v>184</v>
      </c>
      <c r="AM583">
        <v>0</v>
      </c>
      <c r="AN583">
        <v>13</v>
      </c>
      <c r="AO583" t="s">
        <v>55</v>
      </c>
      <c r="AP583">
        <v>0.48571428571428499</v>
      </c>
      <c r="AQ583" t="s">
        <v>87</v>
      </c>
      <c r="AR583">
        <v>0.28095238095238001</v>
      </c>
      <c r="AS583" t="s">
        <v>69</v>
      </c>
      <c r="AT583">
        <v>0.58571428571428497</v>
      </c>
      <c r="AU583">
        <v>514</v>
      </c>
      <c r="AV583">
        <v>805</v>
      </c>
      <c r="AW583">
        <v>87611</v>
      </c>
    </row>
    <row r="584" spans="1:49" hidden="1" x14ac:dyDescent="0.3">
      <c r="A584" s="8">
        <f t="shared" si="19"/>
        <v>252474</v>
      </c>
      <c r="B584" s="8">
        <f t="shared" si="20"/>
        <v>583</v>
      </c>
      <c r="C584" s="8">
        <f>IF(LEFT(E584,12)="National Tec",MAX($C$2:C583)+1,0)</f>
        <v>0</v>
      </c>
      <c r="D584" t="s">
        <v>909</v>
      </c>
      <c r="E584" t="s">
        <v>171</v>
      </c>
      <c r="F584" t="s">
        <v>48</v>
      </c>
      <c r="G584">
        <v>286</v>
      </c>
      <c r="H584">
        <v>1991</v>
      </c>
      <c r="I584">
        <v>2020</v>
      </c>
      <c r="J584" s="5">
        <v>252474</v>
      </c>
      <c r="K584" s="5">
        <v>1551</v>
      </c>
      <c r="L584" s="5">
        <v>17</v>
      </c>
      <c r="M584" s="5">
        <v>11.783333333333299</v>
      </c>
      <c r="N584" s="5">
        <v>7</v>
      </c>
      <c r="O584" s="5">
        <v>20</v>
      </c>
      <c r="P584" s="5">
        <v>82</v>
      </c>
      <c r="Q584" s="5">
        <v>720</v>
      </c>
      <c r="R584" s="5">
        <v>216</v>
      </c>
      <c r="S584" s="5">
        <v>1415</v>
      </c>
      <c r="T584" s="5">
        <v>3.0248692667541</v>
      </c>
      <c r="U584" s="6">
        <v>1406</v>
      </c>
      <c r="V584" s="6">
        <v>1.1031294452347</v>
      </c>
      <c r="W584" s="6">
        <v>161</v>
      </c>
      <c r="X584" s="7">
        <v>0.27929999999999999</v>
      </c>
      <c r="Y584" s="8">
        <v>195175</v>
      </c>
      <c r="Z584" s="8">
        <v>2152</v>
      </c>
      <c r="AA584" s="8">
        <v>20</v>
      </c>
      <c r="AB584" s="8">
        <v>14.533333333333299</v>
      </c>
      <c r="AC584" s="8">
        <v>7</v>
      </c>
      <c r="AD584" s="8">
        <v>38</v>
      </c>
      <c r="AE584" s="8">
        <v>82</v>
      </c>
      <c r="AF584" s="8">
        <v>968</v>
      </c>
      <c r="AG584" s="8">
        <v>216</v>
      </c>
      <c r="AH584" s="8">
        <v>1897</v>
      </c>
      <c r="AI584" s="8">
        <v>3.2058931347350099</v>
      </c>
      <c r="AJ584" s="6">
        <v>1608</v>
      </c>
      <c r="AK584" s="6">
        <v>1.3383084577114399</v>
      </c>
      <c r="AL584" s="6">
        <v>196</v>
      </c>
      <c r="AM584">
        <v>0</v>
      </c>
      <c r="AN584">
        <v>53</v>
      </c>
      <c r="AO584" t="s">
        <v>118</v>
      </c>
      <c r="AP584">
        <v>0.66279069767441801</v>
      </c>
      <c r="AQ584" t="s">
        <v>269</v>
      </c>
      <c r="AR584">
        <v>0.13953488372093001</v>
      </c>
      <c r="AS584" t="s">
        <v>88</v>
      </c>
      <c r="AT584">
        <v>0.74806201550387597</v>
      </c>
      <c r="AU584">
        <v>3288</v>
      </c>
      <c r="AV584">
        <v>4250</v>
      </c>
      <c r="AW584">
        <v>215114</v>
      </c>
    </row>
    <row r="585" spans="1:49" hidden="1" x14ac:dyDescent="0.3">
      <c r="A585" s="8">
        <f t="shared" si="19"/>
        <v>253030</v>
      </c>
      <c r="B585" s="8">
        <f t="shared" si="20"/>
        <v>584</v>
      </c>
      <c r="C585" s="8">
        <f>IF(LEFT(E585,12)="National Tec",MAX($C$2:C584)+1,0)</f>
        <v>0</v>
      </c>
      <c r="D585" t="s">
        <v>1174</v>
      </c>
      <c r="E585" t="s">
        <v>125</v>
      </c>
      <c r="F585" t="s">
        <v>48</v>
      </c>
      <c r="G585">
        <v>97</v>
      </c>
      <c r="H585">
        <v>1981</v>
      </c>
      <c r="I585">
        <v>2019</v>
      </c>
      <c r="J585" s="5">
        <v>253030</v>
      </c>
      <c r="K585" s="5">
        <v>1075</v>
      </c>
      <c r="L585" s="5">
        <v>18</v>
      </c>
      <c r="M585" s="5">
        <v>9.5833333333333304</v>
      </c>
      <c r="N585" s="5">
        <v>21</v>
      </c>
      <c r="O585" s="5">
        <v>78</v>
      </c>
      <c r="P585" s="5">
        <v>46</v>
      </c>
      <c r="Q585" s="5">
        <v>527</v>
      </c>
      <c r="R585" s="5">
        <v>90</v>
      </c>
      <c r="S585" s="5">
        <v>1014</v>
      </c>
      <c r="T585" s="5">
        <v>3.0238023871195998</v>
      </c>
      <c r="U585" s="6">
        <v>862</v>
      </c>
      <c r="V585" s="6">
        <v>1.24709976798143</v>
      </c>
      <c r="W585" s="6">
        <v>70</v>
      </c>
      <c r="X585" s="7">
        <v>0.18559999999999999</v>
      </c>
      <c r="Y585" s="8">
        <v>237691</v>
      </c>
      <c r="Z585" s="8">
        <v>1320</v>
      </c>
      <c r="AA585" s="8">
        <v>19</v>
      </c>
      <c r="AB585" s="8">
        <v>12.4166666666666</v>
      </c>
      <c r="AC585" s="8">
        <v>21</v>
      </c>
      <c r="AD585" s="8">
        <v>79</v>
      </c>
      <c r="AE585" s="8">
        <v>46</v>
      </c>
      <c r="AF585" s="8">
        <v>616</v>
      </c>
      <c r="AG585" s="8">
        <v>90</v>
      </c>
      <c r="AH585" s="8">
        <v>1233</v>
      </c>
      <c r="AI585" s="8">
        <v>3.11611741714316</v>
      </c>
      <c r="AJ585" s="6">
        <v>931</v>
      </c>
      <c r="AK585" s="6">
        <v>1.41783029001074</v>
      </c>
      <c r="AL585" s="6">
        <v>77</v>
      </c>
      <c r="AM585">
        <v>0</v>
      </c>
      <c r="AN585">
        <v>19</v>
      </c>
      <c r="AO585" t="s">
        <v>118</v>
      </c>
      <c r="AP585">
        <v>0.35849056603773499</v>
      </c>
      <c r="AQ585" t="s">
        <v>127</v>
      </c>
      <c r="AR585">
        <v>0.18867924528301799</v>
      </c>
      <c r="AS585" t="s">
        <v>69</v>
      </c>
      <c r="AT585">
        <v>0.41509433962264097</v>
      </c>
      <c r="AU585">
        <v>4071</v>
      </c>
      <c r="AV585">
        <v>4266</v>
      </c>
      <c r="AW585">
        <v>215114</v>
      </c>
    </row>
    <row r="586" spans="1:49" hidden="1" x14ac:dyDescent="0.3">
      <c r="A586" s="8">
        <f t="shared" si="19"/>
        <v>253328</v>
      </c>
      <c r="B586" s="8">
        <f t="shared" si="20"/>
        <v>585</v>
      </c>
      <c r="C586" s="8">
        <f>IF(LEFT(E586,12)="National Tec",MAX($C$2:C585)+1,0)</f>
        <v>0</v>
      </c>
      <c r="D586" t="s">
        <v>746</v>
      </c>
      <c r="E586" t="s">
        <v>223</v>
      </c>
      <c r="F586" t="s">
        <v>48</v>
      </c>
      <c r="G586">
        <v>84</v>
      </c>
      <c r="H586">
        <v>1988</v>
      </c>
      <c r="I586">
        <v>2019</v>
      </c>
      <c r="J586" s="5">
        <v>253328</v>
      </c>
      <c r="K586" s="5">
        <v>4262</v>
      </c>
      <c r="L586" s="5">
        <v>37</v>
      </c>
      <c r="M586" s="5">
        <v>13.842857142857101</v>
      </c>
      <c r="N586" s="5">
        <v>0</v>
      </c>
      <c r="O586" s="5">
        <v>0</v>
      </c>
      <c r="P586" s="5">
        <v>11</v>
      </c>
      <c r="Q586" s="5">
        <v>393</v>
      </c>
      <c r="R586" s="5">
        <v>56</v>
      </c>
      <c r="S586" s="5">
        <v>2890</v>
      </c>
      <c r="T586" s="5">
        <v>3.0232522891003</v>
      </c>
      <c r="U586" s="6">
        <v>3254</v>
      </c>
      <c r="V586" s="6">
        <v>1.3097725875845101</v>
      </c>
      <c r="W586" s="6">
        <v>79</v>
      </c>
      <c r="X586" s="7">
        <v>9.1300000000000006E-2</v>
      </c>
      <c r="Y586" s="8">
        <v>276309</v>
      </c>
      <c r="Z586" s="8">
        <v>4690</v>
      </c>
      <c r="AA586" s="8">
        <v>39</v>
      </c>
      <c r="AB586" s="8">
        <v>13.926190476190399</v>
      </c>
      <c r="AC586" s="8">
        <v>0</v>
      </c>
      <c r="AD586" s="8">
        <v>0</v>
      </c>
      <c r="AE586" s="8">
        <v>11</v>
      </c>
      <c r="AF586" s="8">
        <v>448</v>
      </c>
      <c r="AG586" s="8">
        <v>56</v>
      </c>
      <c r="AH586" s="8">
        <v>3187</v>
      </c>
      <c r="AI586" s="8">
        <v>3.04486215373058</v>
      </c>
      <c r="AJ586" s="6">
        <v>3419</v>
      </c>
      <c r="AK586" s="6">
        <v>1.37174612459783</v>
      </c>
      <c r="AL586" s="6">
        <v>80</v>
      </c>
      <c r="AM586">
        <v>0</v>
      </c>
      <c r="AN586">
        <v>47</v>
      </c>
      <c r="AO586" t="s">
        <v>54</v>
      </c>
      <c r="AP586">
        <v>0.42465753424657499</v>
      </c>
      <c r="AQ586" t="s">
        <v>84</v>
      </c>
      <c r="AR586">
        <v>0.24657534246575299</v>
      </c>
      <c r="AS586" t="s">
        <v>56</v>
      </c>
      <c r="AT586">
        <v>0.42465753424657499</v>
      </c>
      <c r="AU586">
        <v>3626</v>
      </c>
      <c r="AV586">
        <v>3225</v>
      </c>
      <c r="AW586">
        <v>186014</v>
      </c>
    </row>
    <row r="587" spans="1:49" hidden="1" x14ac:dyDescent="0.3">
      <c r="A587" s="8">
        <f t="shared" si="19"/>
        <v>256621</v>
      </c>
      <c r="B587" s="8">
        <f t="shared" si="20"/>
        <v>586</v>
      </c>
      <c r="C587" s="8">
        <f>IF(LEFT(E587,12)="National Tec",MAX($C$2:C586)+1,0)</f>
        <v>0</v>
      </c>
      <c r="D587" t="s">
        <v>1175</v>
      </c>
      <c r="E587" t="s">
        <v>78</v>
      </c>
      <c r="F587" t="s">
        <v>48</v>
      </c>
      <c r="G587">
        <v>100</v>
      </c>
      <c r="H587">
        <v>1983</v>
      </c>
      <c r="I587">
        <v>2020</v>
      </c>
      <c r="J587" s="5">
        <v>256621</v>
      </c>
      <c r="K587" s="5">
        <v>1508</v>
      </c>
      <c r="L587" s="5">
        <v>20</v>
      </c>
      <c r="M587" s="5">
        <v>13.566666666666601</v>
      </c>
      <c r="N587" s="5">
        <v>3</v>
      </c>
      <c r="O587" s="5">
        <v>34</v>
      </c>
      <c r="P587" s="5">
        <v>11</v>
      </c>
      <c r="Q587" s="5">
        <v>217</v>
      </c>
      <c r="R587" s="5">
        <v>88</v>
      </c>
      <c r="S587" s="5">
        <v>1328</v>
      </c>
      <c r="T587" s="5">
        <v>3.0172392264225598</v>
      </c>
      <c r="U587" s="6">
        <v>1287</v>
      </c>
      <c r="V587" s="6">
        <v>1.1717171717171699</v>
      </c>
      <c r="W587" s="6">
        <v>78</v>
      </c>
      <c r="X587" s="7">
        <v>0.1333</v>
      </c>
      <c r="Y587" s="8">
        <v>258951</v>
      </c>
      <c r="Z587" s="8">
        <v>1740</v>
      </c>
      <c r="AA587" s="8">
        <v>23</v>
      </c>
      <c r="AB587" s="8">
        <v>14.4</v>
      </c>
      <c r="AC587" s="8">
        <v>3</v>
      </c>
      <c r="AD587" s="8">
        <v>37</v>
      </c>
      <c r="AE587" s="8">
        <v>11</v>
      </c>
      <c r="AF587" s="8">
        <v>238</v>
      </c>
      <c r="AG587" s="8">
        <v>88</v>
      </c>
      <c r="AH587" s="8">
        <v>1519</v>
      </c>
      <c r="AI587" s="8">
        <v>3.0757906464925102</v>
      </c>
      <c r="AJ587" s="6">
        <v>1391</v>
      </c>
      <c r="AK587" s="6">
        <v>1.2508986340762001</v>
      </c>
      <c r="AL587" s="6">
        <v>82</v>
      </c>
      <c r="AM587">
        <v>2</v>
      </c>
      <c r="AN587">
        <v>30</v>
      </c>
      <c r="AO587" t="s">
        <v>234</v>
      </c>
      <c r="AP587">
        <v>0.33333333333333298</v>
      </c>
      <c r="AQ587" t="s">
        <v>232</v>
      </c>
      <c r="AR587">
        <v>0.20689655172413701</v>
      </c>
      <c r="AS587" t="s">
        <v>56</v>
      </c>
      <c r="AT587">
        <v>0.390804597701149</v>
      </c>
      <c r="AU587">
        <v>3720</v>
      </c>
      <c r="AV587">
        <v>3508</v>
      </c>
      <c r="AW587">
        <v>177931</v>
      </c>
    </row>
    <row r="588" spans="1:49" hidden="1" x14ac:dyDescent="0.3">
      <c r="A588" s="8">
        <f t="shared" si="19"/>
        <v>257215</v>
      </c>
      <c r="B588" s="8">
        <f t="shared" si="20"/>
        <v>587</v>
      </c>
      <c r="C588" s="8">
        <f>IF(LEFT(E588,12)="National Tec",MAX($C$2:C587)+1,0)</f>
        <v>0</v>
      </c>
      <c r="D588" t="s">
        <v>649</v>
      </c>
      <c r="E588" t="s">
        <v>71</v>
      </c>
      <c r="F588" t="s">
        <v>48</v>
      </c>
      <c r="G588">
        <v>134</v>
      </c>
      <c r="H588">
        <v>2001</v>
      </c>
      <c r="I588">
        <v>2020</v>
      </c>
      <c r="J588" s="5">
        <v>257215</v>
      </c>
      <c r="K588" s="5">
        <v>1057</v>
      </c>
      <c r="L588" s="5">
        <v>18</v>
      </c>
      <c r="M588" s="5">
        <v>9.8833333333333293</v>
      </c>
      <c r="N588" s="5">
        <v>9</v>
      </c>
      <c r="O588" s="5">
        <v>69</v>
      </c>
      <c r="P588" s="5">
        <v>72</v>
      </c>
      <c r="Q588" s="5">
        <v>695</v>
      </c>
      <c r="R588" s="5">
        <v>81</v>
      </c>
      <c r="S588" s="5">
        <v>747</v>
      </c>
      <c r="T588" s="5">
        <v>3.01612383022026</v>
      </c>
      <c r="U588" s="6">
        <v>922</v>
      </c>
      <c r="V588" s="6">
        <v>1.14642082429501</v>
      </c>
      <c r="W588" s="6">
        <v>94</v>
      </c>
      <c r="X588" s="7">
        <v>0.19439999999999999</v>
      </c>
      <c r="Y588" s="8">
        <v>238394</v>
      </c>
      <c r="Z588" s="8">
        <v>1312</v>
      </c>
      <c r="AA588" s="8">
        <v>21</v>
      </c>
      <c r="AB588" s="8">
        <v>11.0833333333333</v>
      </c>
      <c r="AC588" s="8">
        <v>9</v>
      </c>
      <c r="AD588" s="8">
        <v>83</v>
      </c>
      <c r="AE588" s="8">
        <v>72</v>
      </c>
      <c r="AF588" s="8">
        <v>840</v>
      </c>
      <c r="AG588" s="8">
        <v>81</v>
      </c>
      <c r="AH588" s="8">
        <v>903</v>
      </c>
      <c r="AI588" s="8">
        <v>3.1146990711582698</v>
      </c>
      <c r="AJ588" s="6">
        <v>1059</v>
      </c>
      <c r="AK588" s="6">
        <v>1.23890462700661</v>
      </c>
      <c r="AL588" s="6">
        <v>102</v>
      </c>
      <c r="AM588">
        <v>4</v>
      </c>
      <c r="AN588">
        <v>20</v>
      </c>
      <c r="AO588" t="s">
        <v>87</v>
      </c>
      <c r="AP588">
        <v>0.69918699186991795</v>
      </c>
      <c r="AQ588" t="s">
        <v>279</v>
      </c>
      <c r="AR588">
        <v>8.1300813008129996E-2</v>
      </c>
      <c r="AS588" t="s">
        <v>88</v>
      </c>
      <c r="AT588">
        <v>0.84552845528455201</v>
      </c>
      <c r="AU588">
        <v>2367</v>
      </c>
      <c r="AV588">
        <v>2519</v>
      </c>
      <c r="AW588">
        <v>161179</v>
      </c>
    </row>
    <row r="589" spans="1:49" hidden="1" x14ac:dyDescent="0.3">
      <c r="A589" s="8">
        <f t="shared" si="19"/>
        <v>257863</v>
      </c>
      <c r="B589" s="8">
        <f t="shared" si="20"/>
        <v>588</v>
      </c>
      <c r="C589" s="8">
        <f>IF(LEFT(E589,12)="National Tec",MAX($C$2:C588)+1,0)</f>
        <v>0</v>
      </c>
      <c r="D589" t="s">
        <v>1176</v>
      </c>
      <c r="E589" t="s">
        <v>569</v>
      </c>
      <c r="F589" t="s">
        <v>48</v>
      </c>
      <c r="G589">
        <v>191</v>
      </c>
      <c r="H589">
        <v>1984</v>
      </c>
      <c r="I589">
        <v>2020</v>
      </c>
      <c r="J589" s="5">
        <v>257863</v>
      </c>
      <c r="K589" s="5">
        <v>872</v>
      </c>
      <c r="L589" s="5">
        <v>15</v>
      </c>
      <c r="M589" s="5">
        <v>10.733333333333301</v>
      </c>
      <c r="N589" s="5">
        <v>23</v>
      </c>
      <c r="O589" s="5">
        <v>130</v>
      </c>
      <c r="P589" s="5">
        <v>94</v>
      </c>
      <c r="Q589" s="5">
        <v>510</v>
      </c>
      <c r="R589" s="5">
        <v>175</v>
      </c>
      <c r="S589" s="5">
        <v>762</v>
      </c>
      <c r="T589" s="5">
        <v>3.0149326887350001</v>
      </c>
      <c r="U589" s="6">
        <v>797</v>
      </c>
      <c r="V589" s="6">
        <v>1.09410288582183</v>
      </c>
      <c r="W589" s="6">
        <v>86</v>
      </c>
      <c r="X589" s="7">
        <v>0.1409</v>
      </c>
      <c r="Y589" s="8">
        <v>264862</v>
      </c>
      <c r="Z589" s="8">
        <v>1015</v>
      </c>
      <c r="AA589" s="8">
        <v>15</v>
      </c>
      <c r="AB589" s="8">
        <v>11.9</v>
      </c>
      <c r="AC589" s="8">
        <v>23</v>
      </c>
      <c r="AD589" s="8">
        <v>147</v>
      </c>
      <c r="AE589" s="8">
        <v>94</v>
      </c>
      <c r="AF589" s="8">
        <v>566</v>
      </c>
      <c r="AG589" s="8">
        <v>175</v>
      </c>
      <c r="AH589" s="8">
        <v>883</v>
      </c>
      <c r="AI589" s="8">
        <v>3.0651552844523602</v>
      </c>
      <c r="AJ589" s="6">
        <v>864</v>
      </c>
      <c r="AK589" s="6">
        <v>1.1747685185185099</v>
      </c>
      <c r="AL589" s="6">
        <v>110</v>
      </c>
      <c r="AM589">
        <v>1</v>
      </c>
      <c r="AN589">
        <v>16</v>
      </c>
      <c r="AO589" t="s">
        <v>314</v>
      </c>
      <c r="AP589">
        <v>0.5</v>
      </c>
      <c r="AQ589" t="s">
        <v>87</v>
      </c>
      <c r="AR589">
        <v>0.28205128205128199</v>
      </c>
      <c r="AS589" t="s">
        <v>56</v>
      </c>
      <c r="AT589">
        <v>0.512820512820512</v>
      </c>
      <c r="AU589">
        <v>1345</v>
      </c>
      <c r="AV589">
        <v>1195</v>
      </c>
      <c r="AW589">
        <v>99488</v>
      </c>
    </row>
    <row r="590" spans="1:49" hidden="1" x14ac:dyDescent="0.3">
      <c r="A590" s="8">
        <f t="shared" si="19"/>
        <v>258659</v>
      </c>
      <c r="B590" s="8">
        <f t="shared" si="20"/>
        <v>589</v>
      </c>
      <c r="C590" s="8">
        <f>IF(LEFT(E590,12)="National Tec",MAX($C$2:C589)+1,0)</f>
        <v>0</v>
      </c>
      <c r="D590" t="s">
        <v>1177</v>
      </c>
      <c r="E590" t="s">
        <v>71</v>
      </c>
      <c r="F590" t="s">
        <v>48</v>
      </c>
      <c r="G590">
        <v>249</v>
      </c>
      <c r="H590">
        <v>1984</v>
      </c>
      <c r="I590">
        <v>2020</v>
      </c>
      <c r="J590" s="5">
        <v>258659</v>
      </c>
      <c r="K590" s="5">
        <v>4004</v>
      </c>
      <c r="L590" s="5">
        <v>34</v>
      </c>
      <c r="M590" s="5">
        <v>17.019780219780198</v>
      </c>
      <c r="N590" s="5">
        <v>6</v>
      </c>
      <c r="O590" s="5">
        <v>4</v>
      </c>
      <c r="P590" s="5">
        <v>20</v>
      </c>
      <c r="Q590" s="5">
        <v>67</v>
      </c>
      <c r="R590" s="5">
        <v>147</v>
      </c>
      <c r="S590" s="5">
        <v>2213</v>
      </c>
      <c r="T590" s="5">
        <v>3.0135126985807599</v>
      </c>
      <c r="U590" s="6">
        <v>3313</v>
      </c>
      <c r="V590" s="6">
        <v>1.2085722909749399</v>
      </c>
      <c r="W590" s="6">
        <v>206</v>
      </c>
      <c r="X590" s="7">
        <v>0.1898</v>
      </c>
      <c r="Y590" s="8">
        <v>233237</v>
      </c>
      <c r="Z590" s="8">
        <v>4942</v>
      </c>
      <c r="AA590" s="8">
        <v>38</v>
      </c>
      <c r="AB590" s="8">
        <v>18.963127558715701</v>
      </c>
      <c r="AC590" s="8">
        <v>6</v>
      </c>
      <c r="AD590" s="8">
        <v>6</v>
      </c>
      <c r="AE590" s="8">
        <v>20</v>
      </c>
      <c r="AF590" s="8">
        <v>92</v>
      </c>
      <c r="AG590" s="8">
        <v>147</v>
      </c>
      <c r="AH590" s="8">
        <v>2667</v>
      </c>
      <c r="AI590" s="8">
        <v>3.12489876949124</v>
      </c>
      <c r="AJ590" s="6">
        <v>3700</v>
      </c>
      <c r="AK590" s="6">
        <v>1.33567567567567</v>
      </c>
      <c r="AL590" s="6">
        <v>216</v>
      </c>
      <c r="AM590">
        <v>0</v>
      </c>
      <c r="AN590">
        <v>46</v>
      </c>
      <c r="AO590" t="s">
        <v>54</v>
      </c>
      <c r="AP590">
        <v>0.45754716981131999</v>
      </c>
      <c r="AQ590" t="s">
        <v>76</v>
      </c>
      <c r="AR590">
        <v>0.179245283018867</v>
      </c>
      <c r="AS590" t="s">
        <v>56</v>
      </c>
      <c r="AT590">
        <v>0.46226415094339601</v>
      </c>
      <c r="AU590">
        <v>2954</v>
      </c>
      <c r="AV590">
        <v>3310</v>
      </c>
      <c r="AW590">
        <v>186014</v>
      </c>
    </row>
    <row r="591" spans="1:49" hidden="1" x14ac:dyDescent="0.3">
      <c r="A591" s="8">
        <f t="shared" si="19"/>
        <v>258944</v>
      </c>
      <c r="B591" s="8">
        <f t="shared" si="20"/>
        <v>590</v>
      </c>
      <c r="C591" s="8">
        <f>IF(LEFT(E591,12)="National Tec",MAX($C$2:C590)+1,0)</f>
        <v>0</v>
      </c>
      <c r="D591" t="s">
        <v>1178</v>
      </c>
      <c r="E591" t="s">
        <v>62</v>
      </c>
      <c r="F591" t="s">
        <v>48</v>
      </c>
      <c r="G591">
        <v>30</v>
      </c>
      <c r="H591">
        <v>1988</v>
      </c>
      <c r="I591">
        <v>2017</v>
      </c>
      <c r="J591" s="5">
        <v>258944</v>
      </c>
      <c r="K591" s="5">
        <v>1026</v>
      </c>
      <c r="L591" s="5">
        <v>14</v>
      </c>
      <c r="M591" s="5">
        <v>8.61666666666666</v>
      </c>
      <c r="N591" s="5">
        <v>5</v>
      </c>
      <c r="O591" s="5">
        <v>151</v>
      </c>
      <c r="P591" s="5">
        <v>16</v>
      </c>
      <c r="Q591" s="5">
        <v>594</v>
      </c>
      <c r="R591" s="5">
        <v>25</v>
      </c>
      <c r="S591" s="5">
        <v>906</v>
      </c>
      <c r="T591" s="5">
        <v>3.0130283859629001</v>
      </c>
      <c r="U591" s="6">
        <v>900</v>
      </c>
      <c r="V591" s="6">
        <v>1.1399999999999999</v>
      </c>
      <c r="W591" s="6">
        <v>28</v>
      </c>
      <c r="X591" s="7">
        <v>0.114</v>
      </c>
      <c r="Y591" s="8">
        <v>262710</v>
      </c>
      <c r="Z591" s="8">
        <v>1158</v>
      </c>
      <c r="AA591" s="8">
        <v>16</v>
      </c>
      <c r="AB591" s="8">
        <v>9.61666666666666</v>
      </c>
      <c r="AC591" s="8">
        <v>5</v>
      </c>
      <c r="AD591" s="8">
        <v>156</v>
      </c>
      <c r="AE591" s="8">
        <v>16</v>
      </c>
      <c r="AF591" s="8">
        <v>636</v>
      </c>
      <c r="AG591" s="8">
        <v>25</v>
      </c>
      <c r="AH591" s="8">
        <v>990</v>
      </c>
      <c r="AI591" s="8">
        <v>3.0690606945727898</v>
      </c>
      <c r="AJ591" s="6">
        <v>986</v>
      </c>
      <c r="AK591" s="6">
        <v>1.1744421906693701</v>
      </c>
      <c r="AL591" s="6">
        <v>28</v>
      </c>
      <c r="AM591">
        <v>0</v>
      </c>
      <c r="AN591">
        <v>7</v>
      </c>
      <c r="AO591" t="s">
        <v>108</v>
      </c>
      <c r="AP591">
        <v>0.42105263157894701</v>
      </c>
      <c r="AQ591" t="s">
        <v>152</v>
      </c>
      <c r="AR591">
        <v>0.21052631578947301</v>
      </c>
      <c r="AS591" t="s">
        <v>69</v>
      </c>
      <c r="AT591">
        <v>0.42105263157894701</v>
      </c>
      <c r="AU591">
        <v>1832</v>
      </c>
      <c r="AV591">
        <v>1684</v>
      </c>
      <c r="AW591">
        <v>92645</v>
      </c>
    </row>
    <row r="592" spans="1:49" hidden="1" x14ac:dyDescent="0.3">
      <c r="A592" s="8">
        <f t="shared" si="19"/>
        <v>259585</v>
      </c>
      <c r="B592" s="8">
        <f t="shared" si="20"/>
        <v>591</v>
      </c>
      <c r="C592" s="8">
        <f>IF(LEFT(E592,12)="National Tec",MAX($C$2:C591)+1,0)</f>
        <v>0</v>
      </c>
      <c r="D592" t="s">
        <v>1179</v>
      </c>
      <c r="E592" t="s">
        <v>1170</v>
      </c>
      <c r="F592" t="s">
        <v>48</v>
      </c>
      <c r="G592">
        <v>157</v>
      </c>
      <c r="H592">
        <v>1987</v>
      </c>
      <c r="I592">
        <v>2020</v>
      </c>
      <c r="J592" s="5">
        <v>259585</v>
      </c>
      <c r="K592" s="5">
        <v>3160</v>
      </c>
      <c r="L592" s="5">
        <v>31</v>
      </c>
      <c r="M592" s="5">
        <v>14.482142857142801</v>
      </c>
      <c r="N592" s="5">
        <v>0</v>
      </c>
      <c r="O592" s="5">
        <v>0</v>
      </c>
      <c r="P592" s="5">
        <v>27</v>
      </c>
      <c r="Q592" s="5">
        <v>760</v>
      </c>
      <c r="R592" s="5">
        <v>107</v>
      </c>
      <c r="S592" s="5">
        <v>2255</v>
      </c>
      <c r="T592" s="5">
        <v>3.0117990950884899</v>
      </c>
      <c r="U592" s="6">
        <v>2483</v>
      </c>
      <c r="V592" s="6">
        <v>1.27265404752315</v>
      </c>
      <c r="W592" s="6">
        <v>139</v>
      </c>
      <c r="X592" s="7">
        <v>0.1041</v>
      </c>
      <c r="Y592" s="8">
        <v>277808</v>
      </c>
      <c r="Z592" s="8">
        <v>3527</v>
      </c>
      <c r="AA592" s="8">
        <v>33</v>
      </c>
      <c r="AB592" s="8">
        <v>15.1821428571428</v>
      </c>
      <c r="AC592" s="8">
        <v>0</v>
      </c>
      <c r="AD592" s="8">
        <v>0</v>
      </c>
      <c r="AE592" s="8">
        <v>27</v>
      </c>
      <c r="AF592" s="8">
        <v>842</v>
      </c>
      <c r="AG592" s="8">
        <v>107</v>
      </c>
      <c r="AH592" s="8">
        <v>2488</v>
      </c>
      <c r="AI592" s="8">
        <v>3.0422902986630498</v>
      </c>
      <c r="AJ592" s="6">
        <v>2655</v>
      </c>
      <c r="AK592" s="6">
        <v>1.3284369114877499</v>
      </c>
      <c r="AL592" s="6">
        <v>142</v>
      </c>
      <c r="AM592">
        <v>0</v>
      </c>
      <c r="AN592">
        <v>107</v>
      </c>
      <c r="AO592" t="s">
        <v>110</v>
      </c>
      <c r="AP592">
        <v>0.38970588235294101</v>
      </c>
      <c r="AQ592" t="s">
        <v>227</v>
      </c>
      <c r="AR592">
        <v>0.308823529411764</v>
      </c>
      <c r="AS592" t="s">
        <v>65</v>
      </c>
      <c r="AT592">
        <v>0.44852941176470501</v>
      </c>
      <c r="AU592">
        <v>1643</v>
      </c>
      <c r="AV592">
        <v>1500</v>
      </c>
      <c r="AW592">
        <v>80622</v>
      </c>
    </row>
    <row r="593" spans="1:49" hidden="1" x14ac:dyDescent="0.3">
      <c r="A593" s="8">
        <f t="shared" si="19"/>
        <v>259689</v>
      </c>
      <c r="B593" s="8">
        <f t="shared" si="20"/>
        <v>592</v>
      </c>
      <c r="C593" s="8">
        <f>IF(LEFT(E593,12)="National Tec",MAX($C$2:C592)+1,0)</f>
        <v>0</v>
      </c>
      <c r="D593" t="s">
        <v>661</v>
      </c>
      <c r="E593" t="s">
        <v>395</v>
      </c>
      <c r="F593" t="s">
        <v>48</v>
      </c>
      <c r="G593">
        <v>95</v>
      </c>
      <c r="H593">
        <v>1978</v>
      </c>
      <c r="I593">
        <v>2019</v>
      </c>
      <c r="J593" s="5">
        <v>259689</v>
      </c>
      <c r="K593" s="5">
        <v>2511</v>
      </c>
      <c r="L593" s="5">
        <v>26</v>
      </c>
      <c r="M593" s="5">
        <v>14.161111111111101</v>
      </c>
      <c r="N593" s="5">
        <v>0</v>
      </c>
      <c r="O593" s="5">
        <v>0</v>
      </c>
      <c r="P593" s="5">
        <v>54</v>
      </c>
      <c r="Q593" s="5">
        <v>1500</v>
      </c>
      <c r="R593" s="5">
        <v>77</v>
      </c>
      <c r="S593" s="5">
        <v>2171</v>
      </c>
      <c r="T593" s="5">
        <v>3.0115911534386601</v>
      </c>
      <c r="U593" s="6">
        <v>2398</v>
      </c>
      <c r="V593" s="6">
        <v>1.0471226021684701</v>
      </c>
      <c r="W593" s="6">
        <v>85</v>
      </c>
      <c r="X593" s="7">
        <v>5.74E-2</v>
      </c>
      <c r="Y593" s="8">
        <v>292386</v>
      </c>
      <c r="Z593" s="8">
        <v>2664</v>
      </c>
      <c r="AA593" s="8">
        <v>26</v>
      </c>
      <c r="AB593" s="8">
        <v>14.744444444444399</v>
      </c>
      <c r="AC593" s="8">
        <v>0</v>
      </c>
      <c r="AD593" s="8">
        <v>0</v>
      </c>
      <c r="AE593" s="8">
        <v>54</v>
      </c>
      <c r="AF593" s="8">
        <v>1569</v>
      </c>
      <c r="AG593" s="8">
        <v>77</v>
      </c>
      <c r="AH593" s="8">
        <v>2282</v>
      </c>
      <c r="AI593" s="8">
        <v>3.0176983660561598</v>
      </c>
      <c r="AJ593" s="6">
        <v>2479</v>
      </c>
      <c r="AK593" s="6">
        <v>1.07462686567164</v>
      </c>
      <c r="AL593" s="6">
        <v>90</v>
      </c>
      <c r="AM593">
        <v>0</v>
      </c>
      <c r="AN593">
        <v>40</v>
      </c>
      <c r="AO593" t="s">
        <v>54</v>
      </c>
      <c r="AP593">
        <v>0.54945054945054905</v>
      </c>
      <c r="AQ593" t="s">
        <v>139</v>
      </c>
      <c r="AR593">
        <v>0.25274725274725202</v>
      </c>
      <c r="AS593" t="s">
        <v>56</v>
      </c>
      <c r="AT593">
        <v>0.56043956043956</v>
      </c>
      <c r="AU593">
        <v>3874</v>
      </c>
      <c r="AV593">
        <v>3325</v>
      </c>
      <c r="AW593">
        <v>186014</v>
      </c>
    </row>
    <row r="594" spans="1:49" hidden="1" x14ac:dyDescent="0.3">
      <c r="A594" s="8">
        <f t="shared" si="19"/>
        <v>260315</v>
      </c>
      <c r="B594" s="8">
        <f t="shared" si="20"/>
        <v>593</v>
      </c>
      <c r="C594" s="8">
        <f>IF(LEFT(E594,12)="National Tec",MAX($C$2:C593)+1,0)</f>
        <v>0</v>
      </c>
      <c r="D594" t="s">
        <v>525</v>
      </c>
      <c r="E594" t="s">
        <v>71</v>
      </c>
      <c r="F594" t="s">
        <v>48</v>
      </c>
      <c r="G594">
        <v>28</v>
      </c>
      <c r="H594">
        <v>1992</v>
      </c>
      <c r="I594">
        <v>2019</v>
      </c>
      <c r="J594" s="5">
        <v>260315</v>
      </c>
      <c r="K594" s="5">
        <v>592</v>
      </c>
      <c r="L594" s="5">
        <v>12</v>
      </c>
      <c r="M594" s="5">
        <v>10.3333333333333</v>
      </c>
      <c r="N594" s="5">
        <v>16</v>
      </c>
      <c r="O594" s="5">
        <v>429</v>
      </c>
      <c r="P594" s="5">
        <v>20</v>
      </c>
      <c r="Q594" s="5">
        <v>520</v>
      </c>
      <c r="R594" s="5">
        <v>24</v>
      </c>
      <c r="S594" s="5">
        <v>523</v>
      </c>
      <c r="T594" s="5">
        <v>3.0105096014666901</v>
      </c>
      <c r="U594" s="6">
        <v>411</v>
      </c>
      <c r="V594" s="6">
        <v>1.4403892944038901</v>
      </c>
      <c r="W594" s="6">
        <v>21</v>
      </c>
      <c r="X594" s="7">
        <v>0.1138</v>
      </c>
      <c r="Y594" s="8">
        <v>279491</v>
      </c>
      <c r="Z594" s="8">
        <v>668</v>
      </c>
      <c r="AA594" s="8">
        <v>12</v>
      </c>
      <c r="AB594" s="8">
        <v>10.3333333333333</v>
      </c>
      <c r="AC594" s="8">
        <v>16</v>
      </c>
      <c r="AD594" s="8">
        <v>489</v>
      </c>
      <c r="AE594" s="8">
        <v>20</v>
      </c>
      <c r="AF594" s="8">
        <v>585</v>
      </c>
      <c r="AG594" s="8">
        <v>24</v>
      </c>
      <c r="AH594" s="8">
        <v>596</v>
      </c>
      <c r="AI594" s="8">
        <v>3.0393711544534301</v>
      </c>
      <c r="AJ594" s="6">
        <v>435</v>
      </c>
      <c r="AK594" s="6">
        <v>1.53563218390804</v>
      </c>
      <c r="AL594" s="6">
        <v>23</v>
      </c>
      <c r="AM594">
        <v>0</v>
      </c>
      <c r="AN594">
        <v>24</v>
      </c>
      <c r="AO594" t="s">
        <v>79</v>
      </c>
      <c r="AP594">
        <v>0.72727272727272696</v>
      </c>
      <c r="AQ594" t="s">
        <v>80</v>
      </c>
      <c r="AR594">
        <v>0.22727272727272699</v>
      </c>
      <c r="AS594" t="s">
        <v>69</v>
      </c>
      <c r="AT594">
        <v>0.72727272727272696</v>
      </c>
      <c r="AU594">
        <v>610</v>
      </c>
      <c r="AV594">
        <v>509</v>
      </c>
      <c r="AW594">
        <v>42054</v>
      </c>
    </row>
    <row r="595" spans="1:49" hidden="1" x14ac:dyDescent="0.3">
      <c r="A595" s="8">
        <f t="shared" si="19"/>
        <v>261118</v>
      </c>
      <c r="B595" s="8">
        <f t="shared" si="20"/>
        <v>594</v>
      </c>
      <c r="C595" s="8">
        <f>IF(LEFT(E595,12)="National Tec",MAX($C$2:C594)+1,0)</f>
        <v>0</v>
      </c>
      <c r="D595" t="s">
        <v>1180</v>
      </c>
      <c r="E595" t="s">
        <v>78</v>
      </c>
      <c r="F595" t="s">
        <v>48</v>
      </c>
      <c r="G595">
        <v>57</v>
      </c>
      <c r="H595">
        <v>1980</v>
      </c>
      <c r="I595">
        <v>2017</v>
      </c>
      <c r="J595" s="5">
        <v>261118</v>
      </c>
      <c r="K595" s="5">
        <v>1229</v>
      </c>
      <c r="L595" s="5">
        <v>13</v>
      </c>
      <c r="M595" s="5">
        <v>7</v>
      </c>
      <c r="N595" s="5">
        <v>15</v>
      </c>
      <c r="O595" s="5">
        <v>99</v>
      </c>
      <c r="P595" s="5">
        <v>31</v>
      </c>
      <c r="Q595" s="5">
        <v>1105</v>
      </c>
      <c r="R595" s="5">
        <v>50</v>
      </c>
      <c r="S595" s="5">
        <v>1122</v>
      </c>
      <c r="T595" s="5">
        <v>3.0091290477939898</v>
      </c>
      <c r="U595" s="6">
        <v>899</v>
      </c>
      <c r="V595" s="6">
        <v>1.3670745272525</v>
      </c>
      <c r="W595" s="6">
        <v>34</v>
      </c>
      <c r="X595" s="7">
        <v>6.8900000000000003E-2</v>
      </c>
      <c r="Y595" s="8">
        <v>271201</v>
      </c>
      <c r="Z595" s="8">
        <v>1320</v>
      </c>
      <c r="AA595" s="8">
        <v>13</v>
      </c>
      <c r="AB595" s="8">
        <v>8</v>
      </c>
      <c r="AC595" s="8">
        <v>15</v>
      </c>
      <c r="AD595" s="8">
        <v>120</v>
      </c>
      <c r="AE595" s="8">
        <v>31</v>
      </c>
      <c r="AF595" s="8">
        <v>1173</v>
      </c>
      <c r="AG595" s="8">
        <v>50</v>
      </c>
      <c r="AH595" s="8">
        <v>1193</v>
      </c>
      <c r="AI595" s="8">
        <v>3.0537586497356202</v>
      </c>
      <c r="AJ595" s="6">
        <v>951</v>
      </c>
      <c r="AK595" s="6">
        <v>1.38801261829653</v>
      </c>
      <c r="AL595" s="6">
        <v>38</v>
      </c>
      <c r="AM595">
        <v>0</v>
      </c>
      <c r="AN595">
        <v>22</v>
      </c>
      <c r="AO595" t="s">
        <v>108</v>
      </c>
      <c r="AP595">
        <v>0.26190476190476097</v>
      </c>
      <c r="AQ595" t="s">
        <v>860</v>
      </c>
      <c r="AR595">
        <v>0.238095238095238</v>
      </c>
      <c r="AS595" t="s">
        <v>69</v>
      </c>
      <c r="AT595">
        <v>0.38095238095237999</v>
      </c>
      <c r="AU595">
        <v>1893</v>
      </c>
      <c r="AV595">
        <v>1706</v>
      </c>
      <c r="AW595">
        <v>92645</v>
      </c>
    </row>
    <row r="596" spans="1:49" hidden="1" x14ac:dyDescent="0.3">
      <c r="A596" s="8">
        <f t="shared" si="19"/>
        <v>261137</v>
      </c>
      <c r="B596" s="8">
        <f t="shared" si="20"/>
        <v>595</v>
      </c>
      <c r="C596" s="8">
        <f>IF(LEFT(E596,12)="National Tec",MAX($C$2:C595)+1,0)</f>
        <v>0</v>
      </c>
      <c r="D596" t="s">
        <v>1181</v>
      </c>
      <c r="E596" t="s">
        <v>82</v>
      </c>
      <c r="F596" t="s">
        <v>48</v>
      </c>
      <c r="G596">
        <v>94</v>
      </c>
      <c r="H596">
        <v>1989</v>
      </c>
      <c r="I596">
        <v>2020</v>
      </c>
      <c r="J596" s="5">
        <v>261137</v>
      </c>
      <c r="K596" s="5">
        <v>1038</v>
      </c>
      <c r="L596" s="5">
        <v>18</v>
      </c>
      <c r="M596" s="5">
        <v>11.5</v>
      </c>
      <c r="N596" s="5">
        <v>9</v>
      </c>
      <c r="O596" s="5">
        <v>67</v>
      </c>
      <c r="P596" s="5">
        <v>40</v>
      </c>
      <c r="Q596" s="5">
        <v>425</v>
      </c>
      <c r="R596" s="5">
        <v>65</v>
      </c>
      <c r="S596" s="5">
        <v>822</v>
      </c>
      <c r="T596" s="5">
        <v>3.0090977984026499</v>
      </c>
      <c r="U596" s="6">
        <v>720</v>
      </c>
      <c r="V596" s="6">
        <v>1.44166666666666</v>
      </c>
      <c r="W596" s="6">
        <v>70</v>
      </c>
      <c r="X596" s="7">
        <v>0.28899999999999998</v>
      </c>
      <c r="Y596" s="8">
        <v>195332</v>
      </c>
      <c r="Z596" s="8">
        <v>1460</v>
      </c>
      <c r="AA596" s="8">
        <v>20</v>
      </c>
      <c r="AB596" s="8">
        <v>14.0833333333333</v>
      </c>
      <c r="AC596" s="8">
        <v>9</v>
      </c>
      <c r="AD596" s="8">
        <v>129</v>
      </c>
      <c r="AE596" s="8">
        <v>40</v>
      </c>
      <c r="AF596" s="8">
        <v>696</v>
      </c>
      <c r="AG596" s="8">
        <v>65</v>
      </c>
      <c r="AH596" s="8">
        <v>1196</v>
      </c>
      <c r="AI596" s="8">
        <v>3.2055359507575698</v>
      </c>
      <c r="AJ596" s="6">
        <v>807</v>
      </c>
      <c r="AK596" s="6">
        <v>1.8091697645600899</v>
      </c>
      <c r="AL596" s="6">
        <v>81</v>
      </c>
      <c r="AM596">
        <v>0</v>
      </c>
      <c r="AN596">
        <v>29</v>
      </c>
      <c r="AO596" t="s">
        <v>118</v>
      </c>
      <c r="AP596">
        <v>0.71084337349397497</v>
      </c>
      <c r="AQ596" t="s">
        <v>269</v>
      </c>
      <c r="AR596">
        <v>7.2289156626505993E-2</v>
      </c>
      <c r="AS596" t="s">
        <v>88</v>
      </c>
      <c r="AT596">
        <v>0.83132530120481896</v>
      </c>
      <c r="AU596">
        <v>3292</v>
      </c>
      <c r="AV596">
        <v>4406</v>
      </c>
      <c r="AW596">
        <v>215114</v>
      </c>
    </row>
    <row r="597" spans="1:49" x14ac:dyDescent="0.3">
      <c r="A597" s="8">
        <f t="shared" si="19"/>
        <v>263385</v>
      </c>
      <c r="B597" s="8">
        <f t="shared" si="20"/>
        <v>596</v>
      </c>
      <c r="C597" s="8">
        <f>IF(LEFT(E597,12)="National Tec",MAX($C$2:C596)+1,0)</f>
        <v>85</v>
      </c>
      <c r="D597" t="s">
        <v>990</v>
      </c>
      <c r="E597" t="s">
        <v>53</v>
      </c>
      <c r="F597" t="s">
        <v>48</v>
      </c>
      <c r="G597">
        <v>120</v>
      </c>
      <c r="H597">
        <v>2000</v>
      </c>
      <c r="I597">
        <v>2020</v>
      </c>
      <c r="J597" s="5">
        <v>263385</v>
      </c>
      <c r="K597" s="5">
        <v>807</v>
      </c>
      <c r="L597" s="5">
        <v>14</v>
      </c>
      <c r="M597" s="5">
        <v>10.033333333333299</v>
      </c>
      <c r="N597" s="5">
        <v>28</v>
      </c>
      <c r="O597" s="5">
        <v>128</v>
      </c>
      <c r="P597" s="5">
        <v>56</v>
      </c>
      <c r="Q597" s="5">
        <v>667</v>
      </c>
      <c r="R597" s="5">
        <v>104</v>
      </c>
      <c r="S597" s="5">
        <v>762</v>
      </c>
      <c r="T597" s="5">
        <v>3.0049626047311402</v>
      </c>
      <c r="U597" s="6">
        <v>601</v>
      </c>
      <c r="V597" s="6">
        <v>1.34276206322795</v>
      </c>
      <c r="W597" s="6">
        <v>65</v>
      </c>
      <c r="X597" s="7">
        <v>0.2104</v>
      </c>
      <c r="Y597" s="8">
        <v>231056</v>
      </c>
      <c r="Z597" s="8">
        <v>1022</v>
      </c>
      <c r="AA597" s="8">
        <v>16</v>
      </c>
      <c r="AB597" s="8">
        <v>12.033333333333299</v>
      </c>
      <c r="AC597" s="8">
        <v>28</v>
      </c>
      <c r="AD597" s="8">
        <v>183</v>
      </c>
      <c r="AE597" s="8">
        <v>56</v>
      </c>
      <c r="AF597" s="8">
        <v>786</v>
      </c>
      <c r="AG597" s="8">
        <v>104</v>
      </c>
      <c r="AH597" s="8">
        <v>946</v>
      </c>
      <c r="AI597" s="8">
        <v>3.12938055590402</v>
      </c>
      <c r="AJ597" s="6">
        <v>691</v>
      </c>
      <c r="AK597" s="6">
        <v>1.4790159189580301</v>
      </c>
      <c r="AL597" s="6">
        <v>91</v>
      </c>
      <c r="AM597">
        <v>0</v>
      </c>
      <c r="AN597">
        <v>7</v>
      </c>
      <c r="AO597" t="s">
        <v>55</v>
      </c>
      <c r="AP597">
        <v>0.39823008849557501</v>
      </c>
      <c r="AQ597" t="s">
        <v>87</v>
      </c>
      <c r="AR597">
        <v>0.212389380530973</v>
      </c>
      <c r="AS597" t="s">
        <v>69</v>
      </c>
      <c r="AT597">
        <v>0.39823008849557501</v>
      </c>
      <c r="AU597">
        <v>738</v>
      </c>
      <c r="AV597">
        <v>842</v>
      </c>
      <c r="AW597">
        <v>87611</v>
      </c>
    </row>
    <row r="598" spans="1:49" x14ac:dyDescent="0.3">
      <c r="A598" s="8">
        <f t="shared" si="19"/>
        <v>264586</v>
      </c>
      <c r="B598" s="8">
        <f t="shared" si="20"/>
        <v>597</v>
      </c>
      <c r="C598" s="8">
        <f>IF(LEFT(E598,12)="National Tec",MAX($C$2:C597)+1,0)</f>
        <v>86</v>
      </c>
      <c r="D598" t="s">
        <v>991</v>
      </c>
      <c r="E598" t="s">
        <v>53</v>
      </c>
      <c r="F598" t="s">
        <v>48</v>
      </c>
      <c r="G598">
        <v>287</v>
      </c>
      <c r="H598">
        <v>1997</v>
      </c>
      <c r="I598">
        <v>2019</v>
      </c>
      <c r="J598" s="5">
        <v>264586</v>
      </c>
      <c r="K598" s="5">
        <v>2043</v>
      </c>
      <c r="L598" s="5">
        <v>21</v>
      </c>
      <c r="M598" s="5">
        <v>10.9916666666666</v>
      </c>
      <c r="N598" s="5">
        <v>7</v>
      </c>
      <c r="O598" s="5">
        <v>37</v>
      </c>
      <c r="P598" s="5">
        <v>74</v>
      </c>
      <c r="Q598" s="5">
        <v>440</v>
      </c>
      <c r="R598" s="5">
        <v>109</v>
      </c>
      <c r="S598" s="5">
        <v>560</v>
      </c>
      <c r="T598" s="5">
        <v>3.0027792350294198</v>
      </c>
      <c r="U598" s="6">
        <v>1811</v>
      </c>
      <c r="V598" s="6">
        <v>1.1281060187741501</v>
      </c>
      <c r="W598" s="6">
        <v>197</v>
      </c>
      <c r="X598" s="7">
        <v>0.28160000000000002</v>
      </c>
      <c r="Y598" s="8">
        <v>214198</v>
      </c>
      <c r="Z598" s="8">
        <v>2844</v>
      </c>
      <c r="AA598" s="8">
        <v>26</v>
      </c>
      <c r="AB598" s="8">
        <v>12.995634920634901</v>
      </c>
      <c r="AC598" s="8">
        <v>7</v>
      </c>
      <c r="AD598" s="8">
        <v>41</v>
      </c>
      <c r="AE598" s="8">
        <v>74</v>
      </c>
      <c r="AF598" s="8">
        <v>679</v>
      </c>
      <c r="AG598" s="8">
        <v>109</v>
      </c>
      <c r="AH598" s="8">
        <v>866</v>
      </c>
      <c r="AI598" s="8">
        <v>3.16370880598173</v>
      </c>
      <c r="AJ598" s="6">
        <v>2141</v>
      </c>
      <c r="AK598" s="6">
        <v>1.32835123773937</v>
      </c>
      <c r="AL598" s="6">
        <v>219</v>
      </c>
      <c r="AM598">
        <v>0</v>
      </c>
      <c r="AN598">
        <v>43</v>
      </c>
      <c r="AO598" t="s">
        <v>118</v>
      </c>
      <c r="AP598">
        <v>0.53962264150943395</v>
      </c>
      <c r="AQ598" t="s">
        <v>87</v>
      </c>
      <c r="AR598">
        <v>0.15094339622641501</v>
      </c>
      <c r="AS598" t="s">
        <v>88</v>
      </c>
      <c r="AT598">
        <v>0.796226415094339</v>
      </c>
      <c r="AU598">
        <v>3631</v>
      </c>
      <c r="AV598">
        <v>4472</v>
      </c>
      <c r="AW598">
        <v>215114</v>
      </c>
    </row>
    <row r="599" spans="1:49" hidden="1" x14ac:dyDescent="0.3">
      <c r="A599" s="8">
        <f t="shared" si="19"/>
        <v>267244</v>
      </c>
      <c r="B599" s="8">
        <f t="shared" si="20"/>
        <v>598</v>
      </c>
      <c r="C599" s="8">
        <f>IF(LEFT(E599,12)="National Tec",MAX($C$2:C598)+1,0)</f>
        <v>0</v>
      </c>
      <c r="D599" t="s">
        <v>487</v>
      </c>
      <c r="E599" t="s">
        <v>71</v>
      </c>
      <c r="F599" t="s">
        <v>48</v>
      </c>
      <c r="G599">
        <v>190</v>
      </c>
      <c r="H599">
        <v>1982</v>
      </c>
      <c r="I599">
        <v>2020</v>
      </c>
      <c r="J599" s="5">
        <v>267244</v>
      </c>
      <c r="K599" s="5">
        <v>2543</v>
      </c>
      <c r="L599" s="5">
        <v>29</v>
      </c>
      <c r="M599" s="5">
        <v>15.9768901849784</v>
      </c>
      <c r="N599" s="5">
        <v>6</v>
      </c>
      <c r="O599" s="5">
        <v>1</v>
      </c>
      <c r="P599" s="5">
        <v>48</v>
      </c>
      <c r="Q599" s="5">
        <v>486</v>
      </c>
      <c r="R599" s="5">
        <v>140</v>
      </c>
      <c r="S599" s="5">
        <v>1634</v>
      </c>
      <c r="T599" s="5">
        <v>2.9978574823487301</v>
      </c>
      <c r="U599" s="6">
        <v>1914</v>
      </c>
      <c r="V599" s="6">
        <v>1.32863113897596</v>
      </c>
      <c r="W599" s="6">
        <v>136</v>
      </c>
      <c r="X599" s="7">
        <v>0.26950000000000002</v>
      </c>
      <c r="Y599" s="8">
        <v>244607</v>
      </c>
      <c r="Z599" s="8">
        <v>3481</v>
      </c>
      <c r="AA599" s="8">
        <v>35</v>
      </c>
      <c r="AB599" s="8">
        <v>17.476890184978402</v>
      </c>
      <c r="AC599" s="8">
        <v>6</v>
      </c>
      <c r="AD599" s="8">
        <v>1</v>
      </c>
      <c r="AE599" s="8">
        <v>48</v>
      </c>
      <c r="AF599" s="8">
        <v>615</v>
      </c>
      <c r="AG599" s="8">
        <v>140</v>
      </c>
      <c r="AH599" s="8">
        <v>2231</v>
      </c>
      <c r="AI599" s="8">
        <v>3.1027281315639899</v>
      </c>
      <c r="AJ599" s="6">
        <v>2278</v>
      </c>
      <c r="AK599" s="6">
        <v>1.5280948200175499</v>
      </c>
      <c r="AL599" s="6">
        <v>156</v>
      </c>
      <c r="AM599">
        <v>1</v>
      </c>
      <c r="AN599">
        <v>27</v>
      </c>
      <c r="AO599" t="s">
        <v>67</v>
      </c>
      <c r="AP599">
        <v>0.54193548387096702</v>
      </c>
      <c r="AQ599" t="s">
        <v>68</v>
      </c>
      <c r="AR599">
        <v>0.206451612903225</v>
      </c>
      <c r="AS599" t="s">
        <v>56</v>
      </c>
      <c r="AT599">
        <v>0.54193548387096702</v>
      </c>
      <c r="AU599">
        <v>310</v>
      </c>
      <c r="AV599">
        <v>365</v>
      </c>
      <c r="AW599">
        <v>17157</v>
      </c>
    </row>
    <row r="600" spans="1:49" hidden="1" x14ac:dyDescent="0.3">
      <c r="A600" s="8">
        <f t="shared" si="19"/>
        <v>267897</v>
      </c>
      <c r="B600" s="8">
        <f t="shared" si="20"/>
        <v>599</v>
      </c>
      <c r="C600" s="8">
        <f>IF(LEFT(E600,12)="National Tec",MAX($C$2:C599)+1,0)</f>
        <v>0</v>
      </c>
      <c r="D600" t="s">
        <v>1182</v>
      </c>
      <c r="E600" t="s">
        <v>82</v>
      </c>
      <c r="F600" t="s">
        <v>48</v>
      </c>
      <c r="G600">
        <v>152</v>
      </c>
      <c r="H600">
        <v>2002</v>
      </c>
      <c r="I600">
        <v>2020</v>
      </c>
      <c r="J600" s="5">
        <v>267897</v>
      </c>
      <c r="K600" s="5">
        <v>2194</v>
      </c>
      <c r="L600" s="5">
        <v>23</v>
      </c>
      <c r="M600" s="5">
        <v>9.7690476190476208</v>
      </c>
      <c r="N600" s="5">
        <v>1</v>
      </c>
      <c r="O600" s="5">
        <v>7</v>
      </c>
      <c r="P600" s="5">
        <v>23</v>
      </c>
      <c r="Q600" s="5">
        <v>875</v>
      </c>
      <c r="R600" s="5">
        <v>76</v>
      </c>
      <c r="S600" s="5">
        <v>1318</v>
      </c>
      <c r="T600" s="5">
        <v>2.9966041308072602</v>
      </c>
      <c r="U600" s="6">
        <v>1972</v>
      </c>
      <c r="V600" s="6">
        <v>1.11257606490872</v>
      </c>
      <c r="W600" s="6">
        <v>108</v>
      </c>
      <c r="X600" s="7">
        <v>0.1178</v>
      </c>
      <c r="Y600" s="8">
        <v>285824</v>
      </c>
      <c r="Z600" s="8">
        <v>2487</v>
      </c>
      <c r="AA600" s="8">
        <v>25</v>
      </c>
      <c r="AB600" s="8">
        <v>10.269047619047599</v>
      </c>
      <c r="AC600" s="8">
        <v>1</v>
      </c>
      <c r="AD600" s="8">
        <v>7</v>
      </c>
      <c r="AE600" s="8">
        <v>23</v>
      </c>
      <c r="AF600" s="8">
        <v>928</v>
      </c>
      <c r="AG600" s="8">
        <v>76</v>
      </c>
      <c r="AH600" s="8">
        <v>1432</v>
      </c>
      <c r="AI600" s="8">
        <v>3.02847329298555</v>
      </c>
      <c r="AJ600" s="6">
        <v>2154</v>
      </c>
      <c r="AK600" s="6">
        <v>1.1545961002785501</v>
      </c>
      <c r="AL600" s="6">
        <v>113</v>
      </c>
      <c r="AM600">
        <v>0</v>
      </c>
      <c r="AN600">
        <v>46</v>
      </c>
      <c r="AO600" t="s">
        <v>87</v>
      </c>
      <c r="AP600">
        <v>0.854700854700854</v>
      </c>
      <c r="AQ600" t="s">
        <v>55</v>
      </c>
      <c r="AR600">
        <v>5.1282051282051197E-2</v>
      </c>
      <c r="AS600" t="s">
        <v>88</v>
      </c>
      <c r="AT600">
        <v>0.89743589743589702</v>
      </c>
      <c r="AU600">
        <v>2898</v>
      </c>
      <c r="AV600">
        <v>2637</v>
      </c>
      <c r="AW600">
        <v>161179</v>
      </c>
    </row>
    <row r="601" spans="1:49" x14ac:dyDescent="0.3">
      <c r="A601" s="8">
        <f t="shared" si="19"/>
        <v>272216</v>
      </c>
      <c r="B601" s="8">
        <f t="shared" si="20"/>
        <v>600</v>
      </c>
      <c r="C601" s="8">
        <f>IF(LEFT(E601,12)="National Tec",MAX($C$2:C600)+1,0)</f>
        <v>87</v>
      </c>
      <c r="D601" t="s">
        <v>992</v>
      </c>
      <c r="E601" t="s">
        <v>53</v>
      </c>
      <c r="F601" t="s">
        <v>48</v>
      </c>
      <c r="G601">
        <v>444</v>
      </c>
      <c r="H601">
        <v>1976</v>
      </c>
      <c r="I601">
        <v>2020</v>
      </c>
      <c r="J601" s="5">
        <v>272216</v>
      </c>
      <c r="K601" s="5">
        <v>2399</v>
      </c>
      <c r="L601" s="5">
        <v>25</v>
      </c>
      <c r="M601" s="5">
        <v>14.151587301587201</v>
      </c>
      <c r="N601" s="5">
        <v>10</v>
      </c>
      <c r="O601" s="5">
        <v>8</v>
      </c>
      <c r="P601" s="5">
        <v>50</v>
      </c>
      <c r="Q601" s="5">
        <v>204</v>
      </c>
      <c r="R601" s="5">
        <v>325</v>
      </c>
      <c r="S601" s="5">
        <v>1456</v>
      </c>
      <c r="T601" s="5">
        <v>2.9890373100310099</v>
      </c>
      <c r="U601" s="6">
        <v>2128</v>
      </c>
      <c r="V601" s="6">
        <v>1.1273496240601499</v>
      </c>
      <c r="W601" s="6">
        <v>269</v>
      </c>
      <c r="X601" s="7">
        <v>0.30180000000000001</v>
      </c>
      <c r="Y601" s="8">
        <v>210683</v>
      </c>
      <c r="Z601" s="8">
        <v>3436</v>
      </c>
      <c r="AA601" s="8">
        <v>30</v>
      </c>
      <c r="AB601" s="8">
        <v>16.4468253968253</v>
      </c>
      <c r="AC601" s="8">
        <v>10</v>
      </c>
      <c r="AD601" s="8">
        <v>17</v>
      </c>
      <c r="AE601" s="8">
        <v>50</v>
      </c>
      <c r="AF601" s="8">
        <v>261</v>
      </c>
      <c r="AG601" s="8">
        <v>325</v>
      </c>
      <c r="AH601" s="8">
        <v>2082</v>
      </c>
      <c r="AI601" s="8">
        <v>3.1714119911225902</v>
      </c>
      <c r="AJ601" s="6">
        <v>2676</v>
      </c>
      <c r="AK601" s="6">
        <v>1.2840059790732401</v>
      </c>
      <c r="AL601" s="6">
        <v>314</v>
      </c>
      <c r="AM601">
        <v>0</v>
      </c>
      <c r="AN601">
        <v>30</v>
      </c>
      <c r="AO601" t="s">
        <v>87</v>
      </c>
      <c r="AP601">
        <v>0.41269841269841201</v>
      </c>
      <c r="AQ601" t="s">
        <v>548</v>
      </c>
      <c r="AR601">
        <v>0.13015873015873</v>
      </c>
      <c r="AS601" t="s">
        <v>88</v>
      </c>
      <c r="AT601">
        <v>0.476190476190476</v>
      </c>
      <c r="AU601">
        <v>2056</v>
      </c>
      <c r="AV601">
        <v>2686</v>
      </c>
      <c r="AW601">
        <v>161179</v>
      </c>
    </row>
    <row r="602" spans="1:49" hidden="1" x14ac:dyDescent="0.3">
      <c r="A602" s="8">
        <f t="shared" si="19"/>
        <v>272991</v>
      </c>
      <c r="B602" s="8">
        <f t="shared" si="20"/>
        <v>601</v>
      </c>
      <c r="C602" s="8">
        <f>IF(LEFT(E602,12)="National Tec",MAX($C$2:C601)+1,0)</f>
        <v>0</v>
      </c>
      <c r="D602" t="s">
        <v>639</v>
      </c>
      <c r="E602" t="s">
        <v>640</v>
      </c>
      <c r="F602" t="s">
        <v>48</v>
      </c>
      <c r="G602">
        <v>32</v>
      </c>
      <c r="H602">
        <v>2002</v>
      </c>
      <c r="I602">
        <v>2020</v>
      </c>
      <c r="J602" s="5">
        <v>272991</v>
      </c>
      <c r="K602" s="5">
        <v>649</v>
      </c>
      <c r="L602" s="5">
        <v>14</v>
      </c>
      <c r="M602" s="5">
        <v>8.8333333333333304</v>
      </c>
      <c r="N602" s="5">
        <v>4</v>
      </c>
      <c r="O602" s="5">
        <v>263</v>
      </c>
      <c r="P602" s="5">
        <v>15</v>
      </c>
      <c r="Q602" s="5">
        <v>522</v>
      </c>
      <c r="R602" s="5">
        <v>23</v>
      </c>
      <c r="S602" s="5">
        <v>629</v>
      </c>
      <c r="T602" s="5">
        <v>2.9876241599547999</v>
      </c>
      <c r="U602" s="6">
        <v>379</v>
      </c>
      <c r="V602" s="6">
        <v>1.7124010554089699</v>
      </c>
      <c r="W602" s="6">
        <v>27</v>
      </c>
      <c r="X602" s="7">
        <v>0.13</v>
      </c>
      <c r="Y602" s="8">
        <v>282638</v>
      </c>
      <c r="Z602" s="8">
        <v>746</v>
      </c>
      <c r="AA602" s="8">
        <v>15</v>
      </c>
      <c r="AB602" s="8">
        <v>9.1666666666666607</v>
      </c>
      <c r="AC602" s="8">
        <v>4</v>
      </c>
      <c r="AD602" s="8">
        <v>288</v>
      </c>
      <c r="AE602" s="8">
        <v>15</v>
      </c>
      <c r="AF602" s="8">
        <v>590</v>
      </c>
      <c r="AG602" s="8">
        <v>23</v>
      </c>
      <c r="AH602" s="8">
        <v>721</v>
      </c>
      <c r="AI602" s="8">
        <v>3.0338876154270999</v>
      </c>
      <c r="AJ602" s="6">
        <v>417</v>
      </c>
      <c r="AK602" s="6">
        <v>1.7889688249400399</v>
      </c>
      <c r="AL602" s="6">
        <v>29</v>
      </c>
      <c r="AM602">
        <v>0</v>
      </c>
      <c r="AN602">
        <v>9</v>
      </c>
      <c r="AO602" t="s">
        <v>108</v>
      </c>
      <c r="AP602">
        <v>0.32258064516128998</v>
      </c>
      <c r="AQ602" t="s">
        <v>232</v>
      </c>
      <c r="AR602">
        <v>0.19354838709677399</v>
      </c>
      <c r="AS602" t="s">
        <v>209</v>
      </c>
      <c r="AT602">
        <v>0.35483870967741898</v>
      </c>
      <c r="AU602">
        <v>1986</v>
      </c>
      <c r="AV602">
        <v>1789</v>
      </c>
      <c r="AW602">
        <v>92645</v>
      </c>
    </row>
    <row r="603" spans="1:49" hidden="1" x14ac:dyDescent="0.3">
      <c r="A603" s="8">
        <f t="shared" si="19"/>
        <v>275291</v>
      </c>
      <c r="B603" s="8">
        <f t="shared" si="20"/>
        <v>602</v>
      </c>
      <c r="C603" s="8">
        <f>IF(LEFT(E603,12)="National Tec",MAX($C$2:C602)+1,0)</f>
        <v>0</v>
      </c>
      <c r="D603" t="s">
        <v>922</v>
      </c>
      <c r="E603" t="s">
        <v>47</v>
      </c>
      <c r="F603" t="s">
        <v>48</v>
      </c>
      <c r="G603">
        <v>257</v>
      </c>
      <c r="H603">
        <v>1988</v>
      </c>
      <c r="I603">
        <v>2020</v>
      </c>
      <c r="J603" s="5">
        <v>275291</v>
      </c>
      <c r="K603" s="5">
        <v>2491</v>
      </c>
      <c r="L603" s="5">
        <v>26</v>
      </c>
      <c r="M603" s="5">
        <v>10.977128427128401</v>
      </c>
      <c r="N603" s="5">
        <v>8</v>
      </c>
      <c r="O603" s="5">
        <v>11</v>
      </c>
      <c r="P603" s="5">
        <v>49</v>
      </c>
      <c r="Q603" s="5">
        <v>365</v>
      </c>
      <c r="R603" s="5">
        <v>129</v>
      </c>
      <c r="S603" s="5">
        <v>923</v>
      </c>
      <c r="T603" s="5">
        <v>2.9834951102110199</v>
      </c>
      <c r="U603" s="6">
        <v>2124</v>
      </c>
      <c r="V603" s="6">
        <v>1.1727871939736301</v>
      </c>
      <c r="W603" s="6">
        <v>202</v>
      </c>
      <c r="X603" s="7">
        <v>0.4168</v>
      </c>
      <c r="Y603" s="8">
        <v>168170</v>
      </c>
      <c r="Z603" s="8">
        <v>4271</v>
      </c>
      <c r="AA603" s="8">
        <v>35</v>
      </c>
      <c r="AB603" s="8">
        <v>16.955584693084599</v>
      </c>
      <c r="AC603" s="8">
        <v>8</v>
      </c>
      <c r="AD603" s="8">
        <v>14</v>
      </c>
      <c r="AE603" s="8">
        <v>49</v>
      </c>
      <c r="AF603" s="8">
        <v>705</v>
      </c>
      <c r="AG603" s="8">
        <v>129</v>
      </c>
      <c r="AH603" s="8">
        <v>1707</v>
      </c>
      <c r="AI603" s="8">
        <v>3.2710367307703798</v>
      </c>
      <c r="AJ603" s="6">
        <v>2679</v>
      </c>
      <c r="AK603" s="6">
        <v>1.5942515864128399</v>
      </c>
      <c r="AL603" s="6">
        <v>225</v>
      </c>
      <c r="AM603">
        <v>0</v>
      </c>
      <c r="AN603">
        <v>24</v>
      </c>
      <c r="AO603" t="s">
        <v>110</v>
      </c>
      <c r="AP603">
        <v>0.40271493212669601</v>
      </c>
      <c r="AQ603" t="s">
        <v>923</v>
      </c>
      <c r="AR603">
        <v>0.131221719457013</v>
      </c>
      <c r="AS603" t="s">
        <v>65</v>
      </c>
      <c r="AT603">
        <v>0.65158371040723895</v>
      </c>
      <c r="AU603">
        <v>850</v>
      </c>
      <c r="AV603">
        <v>1618</v>
      </c>
      <c r="AW603">
        <v>80622</v>
      </c>
    </row>
    <row r="604" spans="1:49" hidden="1" x14ac:dyDescent="0.3">
      <c r="A604" s="8">
        <f t="shared" si="19"/>
        <v>276511</v>
      </c>
      <c r="B604" s="8">
        <f t="shared" si="20"/>
        <v>603</v>
      </c>
      <c r="C604" s="8">
        <f>IF(LEFT(E604,12)="National Tec",MAX($C$2:C603)+1,0)</f>
        <v>0</v>
      </c>
      <c r="D604" t="s">
        <v>1183</v>
      </c>
      <c r="E604" t="s">
        <v>117</v>
      </c>
      <c r="F604" t="s">
        <v>48</v>
      </c>
      <c r="G604">
        <v>83</v>
      </c>
      <c r="H604">
        <v>1986</v>
      </c>
      <c r="I604">
        <v>2019</v>
      </c>
      <c r="J604" s="5">
        <v>276511</v>
      </c>
      <c r="K604" s="5">
        <v>1648</v>
      </c>
      <c r="L604" s="5">
        <v>20</v>
      </c>
      <c r="M604" s="5">
        <v>12.7261904761904</v>
      </c>
      <c r="N604" s="5">
        <v>4</v>
      </c>
      <c r="O604" s="5">
        <v>57</v>
      </c>
      <c r="P604" s="5">
        <v>8</v>
      </c>
      <c r="Q604" s="5">
        <v>77</v>
      </c>
      <c r="R604" s="5">
        <v>67</v>
      </c>
      <c r="S604" s="5">
        <v>1539</v>
      </c>
      <c r="T604" s="5">
        <v>2.98145140857156</v>
      </c>
      <c r="U604" s="6">
        <v>1314</v>
      </c>
      <c r="V604" s="6">
        <v>1.25418569254185</v>
      </c>
      <c r="W604" s="6">
        <v>69</v>
      </c>
      <c r="X604" s="7">
        <v>0.191</v>
      </c>
      <c r="Y604" s="8">
        <v>252506</v>
      </c>
      <c r="Z604" s="8">
        <v>2037</v>
      </c>
      <c r="AA604" s="8">
        <v>23</v>
      </c>
      <c r="AB604" s="8">
        <v>14.467857142857101</v>
      </c>
      <c r="AC604" s="8">
        <v>4</v>
      </c>
      <c r="AD604" s="8">
        <v>64</v>
      </c>
      <c r="AE604" s="8">
        <v>8</v>
      </c>
      <c r="AF604" s="8">
        <v>110</v>
      </c>
      <c r="AG604" s="8">
        <v>67</v>
      </c>
      <c r="AH604" s="8">
        <v>1869</v>
      </c>
      <c r="AI604" s="8">
        <v>3.0879382177343802</v>
      </c>
      <c r="AJ604" s="6">
        <v>1422</v>
      </c>
      <c r="AK604" s="6">
        <v>1.4324894514767901</v>
      </c>
      <c r="AL604" s="6">
        <v>73</v>
      </c>
      <c r="AM604">
        <v>0</v>
      </c>
      <c r="AN604">
        <v>23</v>
      </c>
      <c r="AO604" t="s">
        <v>54</v>
      </c>
      <c r="AP604">
        <v>0.62295081967213095</v>
      </c>
      <c r="AQ604" t="s">
        <v>84</v>
      </c>
      <c r="AR604">
        <v>0.18032786885245899</v>
      </c>
      <c r="AS604" t="s">
        <v>56</v>
      </c>
      <c r="AT604">
        <v>0.62295081967213095</v>
      </c>
      <c r="AU604">
        <v>3235</v>
      </c>
      <c r="AV604">
        <v>3576</v>
      </c>
      <c r="AW604">
        <v>186014</v>
      </c>
    </row>
    <row r="605" spans="1:49" hidden="1" x14ac:dyDescent="0.3">
      <c r="A605" s="8">
        <f t="shared" si="19"/>
        <v>277827</v>
      </c>
      <c r="B605" s="8">
        <f t="shared" si="20"/>
        <v>604</v>
      </c>
      <c r="C605" s="8">
        <f>IF(LEFT(E605,12)="National Tec",MAX($C$2:C604)+1,0)</f>
        <v>0</v>
      </c>
      <c r="D605" t="s">
        <v>831</v>
      </c>
      <c r="E605" t="s">
        <v>78</v>
      </c>
      <c r="F605" t="s">
        <v>48</v>
      </c>
      <c r="G605">
        <v>108</v>
      </c>
      <c r="H605">
        <v>1995</v>
      </c>
      <c r="I605">
        <v>2020</v>
      </c>
      <c r="J605" s="5">
        <v>277827</v>
      </c>
      <c r="K605" s="5">
        <v>1548</v>
      </c>
      <c r="L605" s="5">
        <v>21</v>
      </c>
      <c r="M605" s="5">
        <v>11.45</v>
      </c>
      <c r="N605" s="5">
        <v>3</v>
      </c>
      <c r="O605" s="5">
        <v>31</v>
      </c>
      <c r="P605" s="5">
        <v>41</v>
      </c>
      <c r="Q605" s="5">
        <v>310</v>
      </c>
      <c r="R605" s="5">
        <v>73</v>
      </c>
      <c r="S605" s="5">
        <v>846</v>
      </c>
      <c r="T605" s="5">
        <v>2.9792895170117699</v>
      </c>
      <c r="U605" s="6">
        <v>1431</v>
      </c>
      <c r="V605" s="6">
        <v>1.0817610062892999</v>
      </c>
      <c r="W605" s="6">
        <v>75</v>
      </c>
      <c r="X605" s="7">
        <v>8.1900000000000001E-2</v>
      </c>
      <c r="Y605" s="8">
        <v>296341</v>
      </c>
      <c r="Z605" s="8">
        <v>1686</v>
      </c>
      <c r="AA605" s="8">
        <v>22</v>
      </c>
      <c r="AB605" s="8">
        <v>12.033333333333299</v>
      </c>
      <c r="AC605" s="8">
        <v>3</v>
      </c>
      <c r="AD605" s="8">
        <v>33</v>
      </c>
      <c r="AE605" s="8">
        <v>41</v>
      </c>
      <c r="AF605" s="8">
        <v>347</v>
      </c>
      <c r="AG605" s="8">
        <v>73</v>
      </c>
      <c r="AH605" s="8">
        <v>917</v>
      </c>
      <c r="AI605" s="8">
        <v>3.0111642304305701</v>
      </c>
      <c r="AJ605" s="6">
        <v>1527</v>
      </c>
      <c r="AK605" s="6">
        <v>1.1041257367387001</v>
      </c>
      <c r="AL605" s="6">
        <v>79</v>
      </c>
      <c r="AM605">
        <v>6</v>
      </c>
      <c r="AN605">
        <v>57</v>
      </c>
      <c r="AO605" t="s">
        <v>108</v>
      </c>
      <c r="AP605">
        <v>0.396039603960396</v>
      </c>
      <c r="AQ605" t="s">
        <v>234</v>
      </c>
      <c r="AR605">
        <v>0.37623762376237602</v>
      </c>
      <c r="AS605" t="s">
        <v>69</v>
      </c>
      <c r="AT605">
        <v>0.46534653465346498</v>
      </c>
      <c r="AU605">
        <v>2097</v>
      </c>
      <c r="AV605">
        <v>1815</v>
      </c>
      <c r="AW605">
        <v>92645</v>
      </c>
    </row>
    <row r="606" spans="1:49" hidden="1" x14ac:dyDescent="0.3">
      <c r="A606" s="8">
        <f t="shared" si="19"/>
        <v>282743</v>
      </c>
      <c r="B606" s="8">
        <f t="shared" si="20"/>
        <v>605</v>
      </c>
      <c r="C606" s="8">
        <f>IF(LEFT(E606,12)="National Tec",MAX($C$2:C605)+1,0)</f>
        <v>0</v>
      </c>
      <c r="D606" t="s">
        <v>1184</v>
      </c>
      <c r="E606" t="s">
        <v>78</v>
      </c>
      <c r="F606" t="s">
        <v>48</v>
      </c>
      <c r="G606">
        <v>60</v>
      </c>
      <c r="H606">
        <v>1976</v>
      </c>
      <c r="I606">
        <v>2010</v>
      </c>
      <c r="J606" s="5">
        <v>282743</v>
      </c>
      <c r="K606" s="5">
        <v>919</v>
      </c>
      <c r="L606" s="5">
        <v>15</v>
      </c>
      <c r="M606" s="5">
        <v>10</v>
      </c>
      <c r="N606" s="5">
        <v>5</v>
      </c>
      <c r="O606" s="5">
        <v>76</v>
      </c>
      <c r="P606" s="5">
        <v>28</v>
      </c>
      <c r="Q606" s="5">
        <v>542</v>
      </c>
      <c r="R606" s="5">
        <v>46</v>
      </c>
      <c r="S606" s="5">
        <v>807</v>
      </c>
      <c r="T606" s="5">
        <v>2.97049901122335</v>
      </c>
      <c r="U606" s="6">
        <v>765</v>
      </c>
      <c r="V606" s="6">
        <v>1.2013071895424801</v>
      </c>
      <c r="W606" s="6">
        <v>44</v>
      </c>
      <c r="X606" s="7">
        <v>4.5699999999999998E-2</v>
      </c>
      <c r="Y606" s="8">
        <v>318471</v>
      </c>
      <c r="Z606" s="8">
        <v>963</v>
      </c>
      <c r="AA606" s="8">
        <v>16</v>
      </c>
      <c r="AB606" s="8">
        <v>9.8333333333333304</v>
      </c>
      <c r="AC606" s="8">
        <v>5</v>
      </c>
      <c r="AD606" s="8">
        <v>76</v>
      </c>
      <c r="AE606" s="8">
        <v>28</v>
      </c>
      <c r="AF606" s="8">
        <v>561</v>
      </c>
      <c r="AG606" s="8">
        <v>46</v>
      </c>
      <c r="AH606" s="8">
        <v>845</v>
      </c>
      <c r="AI606" s="8">
        <v>2.9759679394884802</v>
      </c>
      <c r="AJ606" s="6">
        <v>788</v>
      </c>
      <c r="AK606" s="6">
        <v>1.2220812182741101</v>
      </c>
      <c r="AL606" s="6">
        <v>44</v>
      </c>
      <c r="AM606">
        <v>0</v>
      </c>
      <c r="AN606">
        <v>79</v>
      </c>
      <c r="AO606" t="s">
        <v>108</v>
      </c>
      <c r="AP606">
        <v>0.6</v>
      </c>
      <c r="AQ606" t="s">
        <v>232</v>
      </c>
      <c r="AR606">
        <v>0.2</v>
      </c>
      <c r="AS606" t="s">
        <v>69</v>
      </c>
      <c r="AT606">
        <v>0.6</v>
      </c>
      <c r="AU606">
        <v>2273</v>
      </c>
      <c r="AV606">
        <v>1851</v>
      </c>
      <c r="AW606">
        <v>92645</v>
      </c>
    </row>
    <row r="607" spans="1:49" x14ac:dyDescent="0.3">
      <c r="A607" s="8">
        <f t="shared" si="19"/>
        <v>283577</v>
      </c>
      <c r="B607" s="8">
        <f t="shared" si="20"/>
        <v>606</v>
      </c>
      <c r="C607" s="8">
        <f>IF(LEFT(E607,12)="National Tec",MAX($C$2:C606)+1,0)</f>
        <v>88</v>
      </c>
      <c r="D607" t="s">
        <v>713</v>
      </c>
      <c r="E607" t="s">
        <v>53</v>
      </c>
      <c r="F607" t="s">
        <v>48</v>
      </c>
      <c r="G607">
        <v>20</v>
      </c>
      <c r="H607">
        <v>1995</v>
      </c>
      <c r="I607">
        <v>2012</v>
      </c>
      <c r="J607" s="5">
        <v>283577</v>
      </c>
      <c r="K607" s="5">
        <v>2292</v>
      </c>
      <c r="L607" s="5">
        <v>12</v>
      </c>
      <c r="M607" s="5">
        <v>5.3</v>
      </c>
      <c r="N607" s="5">
        <v>2</v>
      </c>
      <c r="O607" s="5">
        <v>217</v>
      </c>
      <c r="P607" s="5">
        <v>2</v>
      </c>
      <c r="Q607" s="5">
        <v>217</v>
      </c>
      <c r="R607" s="5">
        <v>5</v>
      </c>
      <c r="S607" s="5">
        <v>1902</v>
      </c>
      <c r="T607" s="5">
        <v>2.9690696106913799</v>
      </c>
      <c r="U607" s="6">
        <v>2030</v>
      </c>
      <c r="V607" s="6">
        <v>1.12906403940886</v>
      </c>
      <c r="W607" s="6">
        <v>18</v>
      </c>
      <c r="X607" s="7">
        <v>1.2500000000000001E-2</v>
      </c>
      <c r="Y607" s="8">
        <v>324347</v>
      </c>
      <c r="Z607" s="8">
        <v>2321</v>
      </c>
      <c r="AA607" s="8">
        <v>12</v>
      </c>
      <c r="AB607" s="8">
        <v>5.5</v>
      </c>
      <c r="AC607" s="8">
        <v>2</v>
      </c>
      <c r="AD607" s="8">
        <v>219</v>
      </c>
      <c r="AE607" s="8">
        <v>2</v>
      </c>
      <c r="AF607" s="8">
        <v>219</v>
      </c>
      <c r="AG607" s="8">
        <v>5</v>
      </c>
      <c r="AH607" s="8">
        <v>1905</v>
      </c>
      <c r="AI607" s="8">
        <v>2.9670761147921501</v>
      </c>
      <c r="AJ607" s="6">
        <v>2054</v>
      </c>
      <c r="AK607" s="6">
        <v>1.1299902629016501</v>
      </c>
      <c r="AL607" s="6">
        <v>19</v>
      </c>
      <c r="AM607">
        <v>0</v>
      </c>
      <c r="AN607">
        <v>53</v>
      </c>
      <c r="AO607" t="s">
        <v>54</v>
      </c>
      <c r="AP607">
        <v>0.42105263157894701</v>
      </c>
      <c r="AQ607" t="s">
        <v>269</v>
      </c>
      <c r="AR607">
        <v>0.157894736842105</v>
      </c>
      <c r="AS607" t="s">
        <v>56</v>
      </c>
      <c r="AT607">
        <v>0.47368421052631499</v>
      </c>
      <c r="AU607">
        <v>4388</v>
      </c>
      <c r="AV607">
        <v>3693</v>
      </c>
      <c r="AW607">
        <v>186014</v>
      </c>
    </row>
    <row r="608" spans="1:49" hidden="1" x14ac:dyDescent="0.3">
      <c r="A608" s="8">
        <f t="shared" si="19"/>
        <v>284087</v>
      </c>
      <c r="B608" s="8">
        <f t="shared" si="20"/>
        <v>607</v>
      </c>
      <c r="C608" s="8">
        <f>IF(LEFT(E608,12)="National Tec",MAX($C$2:C607)+1,0)</f>
        <v>0</v>
      </c>
      <c r="D608" t="s">
        <v>925</v>
      </c>
      <c r="E608" t="s">
        <v>71</v>
      </c>
      <c r="F608" t="s">
        <v>48</v>
      </c>
      <c r="G608">
        <v>205</v>
      </c>
      <c r="H608">
        <v>1986</v>
      </c>
      <c r="I608">
        <v>2020</v>
      </c>
      <c r="J608" s="5">
        <v>284087</v>
      </c>
      <c r="K608" s="5">
        <v>1030</v>
      </c>
      <c r="L608" s="5">
        <v>18</v>
      </c>
      <c r="M608" s="5">
        <v>12.75</v>
      </c>
      <c r="N608" s="5">
        <v>42</v>
      </c>
      <c r="O608" s="5">
        <v>90</v>
      </c>
      <c r="P608" s="5">
        <v>51</v>
      </c>
      <c r="Q608" s="5">
        <v>125</v>
      </c>
      <c r="R608" s="5">
        <v>192</v>
      </c>
      <c r="S608" s="5">
        <v>991</v>
      </c>
      <c r="T608" s="5">
        <v>2.9682035650433098</v>
      </c>
      <c r="U608" s="6">
        <v>833</v>
      </c>
      <c r="V608" s="6">
        <v>1.23649459783913</v>
      </c>
      <c r="W608" s="6">
        <v>136</v>
      </c>
      <c r="X608" s="7">
        <v>0.4148</v>
      </c>
      <c r="Y608" s="8">
        <v>157953</v>
      </c>
      <c r="Z608" s="8">
        <v>1760</v>
      </c>
      <c r="AA608" s="8">
        <v>22</v>
      </c>
      <c r="AB608" s="8">
        <v>16.95</v>
      </c>
      <c r="AC608" s="8">
        <v>42</v>
      </c>
      <c r="AD608" s="8">
        <v>270</v>
      </c>
      <c r="AE608" s="8">
        <v>51</v>
      </c>
      <c r="AF608" s="8">
        <v>314</v>
      </c>
      <c r="AG608" s="8">
        <v>192</v>
      </c>
      <c r="AH608" s="8">
        <v>1710</v>
      </c>
      <c r="AI608" s="8">
        <v>3.2983304048108</v>
      </c>
      <c r="AJ608" s="6">
        <v>1021</v>
      </c>
      <c r="AK608" s="6">
        <v>1.72380019588638</v>
      </c>
      <c r="AL608" s="6">
        <v>153</v>
      </c>
      <c r="AM608">
        <v>6</v>
      </c>
      <c r="AN608">
        <v>55</v>
      </c>
      <c r="AO608" t="s">
        <v>87</v>
      </c>
      <c r="AP608">
        <v>0.29651162790697599</v>
      </c>
      <c r="AQ608" t="s">
        <v>157</v>
      </c>
      <c r="AR608">
        <v>0.25581395348837199</v>
      </c>
      <c r="AS608" t="s">
        <v>88</v>
      </c>
      <c r="AT608">
        <v>0.72093023255813904</v>
      </c>
      <c r="AU608">
        <v>1504</v>
      </c>
      <c r="AV608">
        <v>2814</v>
      </c>
      <c r="AW608">
        <v>161179</v>
      </c>
    </row>
    <row r="609" spans="1:49" hidden="1" x14ac:dyDescent="0.3">
      <c r="A609" s="8">
        <f t="shared" si="19"/>
        <v>284200</v>
      </c>
      <c r="B609" s="8">
        <f t="shared" si="20"/>
        <v>608</v>
      </c>
      <c r="C609" s="8">
        <f>IF(LEFT(E609,12)="National Tec",MAX($C$2:C608)+1,0)</f>
        <v>0</v>
      </c>
      <c r="D609" t="s">
        <v>899</v>
      </c>
      <c r="E609" t="s">
        <v>82</v>
      </c>
      <c r="F609" t="s">
        <v>48</v>
      </c>
      <c r="G609">
        <v>70</v>
      </c>
      <c r="H609">
        <v>2001</v>
      </c>
      <c r="I609">
        <v>2020</v>
      </c>
      <c r="J609" s="5">
        <v>284200</v>
      </c>
      <c r="K609" s="5">
        <v>692</v>
      </c>
      <c r="L609" s="5">
        <v>15</v>
      </c>
      <c r="M609" s="5">
        <v>10.199999999999999</v>
      </c>
      <c r="N609" s="5">
        <v>25</v>
      </c>
      <c r="O609" s="5">
        <v>110</v>
      </c>
      <c r="P609" s="5">
        <v>56</v>
      </c>
      <c r="Q609" s="5">
        <v>544</v>
      </c>
      <c r="R609" s="5">
        <v>69</v>
      </c>
      <c r="S609" s="5">
        <v>672</v>
      </c>
      <c r="T609" s="5">
        <v>2.9680149901740802</v>
      </c>
      <c r="U609" s="6">
        <v>531</v>
      </c>
      <c r="V609" s="6">
        <v>1.3032015065913301</v>
      </c>
      <c r="W609" s="6">
        <v>51</v>
      </c>
      <c r="X609" s="7">
        <v>0.25269999999999998</v>
      </c>
      <c r="Y609" s="8">
        <v>240850</v>
      </c>
      <c r="Z609" s="8">
        <v>926</v>
      </c>
      <c r="AA609" s="8">
        <v>19</v>
      </c>
      <c r="AB609" s="8">
        <v>11.783333333333299</v>
      </c>
      <c r="AC609" s="8">
        <v>25</v>
      </c>
      <c r="AD609" s="8">
        <v>136</v>
      </c>
      <c r="AE609" s="8">
        <v>56</v>
      </c>
      <c r="AF609" s="8">
        <v>715</v>
      </c>
      <c r="AG609" s="8">
        <v>69</v>
      </c>
      <c r="AH609" s="8">
        <v>901</v>
      </c>
      <c r="AI609" s="8">
        <v>3.1099030394248399</v>
      </c>
      <c r="AJ609" s="6">
        <v>611</v>
      </c>
      <c r="AK609" s="6">
        <v>1.51554828150572</v>
      </c>
      <c r="AL609" s="6">
        <v>56</v>
      </c>
      <c r="AM609">
        <v>0</v>
      </c>
      <c r="AN609">
        <v>10</v>
      </c>
      <c r="AO609" t="s">
        <v>582</v>
      </c>
      <c r="AP609">
        <v>0.51063829787234005</v>
      </c>
      <c r="AQ609" t="s">
        <v>234</v>
      </c>
      <c r="AR609">
        <v>0.23404255319148901</v>
      </c>
      <c r="AS609" t="s">
        <v>97</v>
      </c>
      <c r="AT609">
        <v>0.51063829787234005</v>
      </c>
      <c r="AU609">
        <v>386</v>
      </c>
      <c r="AV609">
        <v>478</v>
      </c>
      <c r="AW609">
        <v>24091</v>
      </c>
    </row>
    <row r="610" spans="1:49" hidden="1" x14ac:dyDescent="0.3">
      <c r="A610" s="8">
        <f t="shared" si="19"/>
        <v>285063</v>
      </c>
      <c r="B610" s="8">
        <f t="shared" si="20"/>
        <v>609</v>
      </c>
      <c r="C610" s="8">
        <f>IF(LEFT(E610,12)="National Tec",MAX($C$2:C609)+1,0)</f>
        <v>0</v>
      </c>
      <c r="D610" t="s">
        <v>888</v>
      </c>
      <c r="E610" t="s">
        <v>47</v>
      </c>
      <c r="F610" t="s">
        <v>48</v>
      </c>
      <c r="G610">
        <v>349</v>
      </c>
      <c r="H610">
        <v>1983</v>
      </c>
      <c r="I610">
        <v>2020</v>
      </c>
      <c r="J610" s="5">
        <v>285063</v>
      </c>
      <c r="K610" s="5">
        <v>8883</v>
      </c>
      <c r="L610" s="5">
        <v>42</v>
      </c>
      <c r="M610" s="5">
        <v>17.942085692085598</v>
      </c>
      <c r="N610" s="5">
        <v>0</v>
      </c>
      <c r="O610" s="5">
        <v>0</v>
      </c>
      <c r="P610" s="5">
        <v>11</v>
      </c>
      <c r="Q610" s="5">
        <v>78</v>
      </c>
      <c r="R610" s="5">
        <v>81</v>
      </c>
      <c r="S610" s="5">
        <v>1445</v>
      </c>
      <c r="T610" s="5">
        <v>2.9665770017803501</v>
      </c>
      <c r="U610" s="6">
        <v>7609</v>
      </c>
      <c r="V610" s="6">
        <v>1.16743330266789</v>
      </c>
      <c r="W610" s="6">
        <v>326</v>
      </c>
      <c r="X610" s="7">
        <v>0.15679999999999999</v>
      </c>
      <c r="Y610" s="8">
        <v>267139</v>
      </c>
      <c r="Z610" s="8">
        <v>10535</v>
      </c>
      <c r="AA610" s="8">
        <v>48</v>
      </c>
      <c r="AB610" s="8">
        <v>20.7687812187812</v>
      </c>
      <c r="AC610" s="8">
        <v>0</v>
      </c>
      <c r="AD610" s="8">
        <v>0</v>
      </c>
      <c r="AE610" s="8">
        <v>11</v>
      </c>
      <c r="AF610" s="8">
        <v>110</v>
      </c>
      <c r="AG610" s="8">
        <v>81</v>
      </c>
      <c r="AH610" s="8">
        <v>1766</v>
      </c>
      <c r="AI610" s="8">
        <v>3.0609557495481199</v>
      </c>
      <c r="AJ610" s="6">
        <v>8367</v>
      </c>
      <c r="AK610" s="6">
        <v>1.2591131827417199</v>
      </c>
      <c r="AL610" s="6">
        <v>333</v>
      </c>
      <c r="AM610">
        <v>0</v>
      </c>
      <c r="AN610">
        <v>127</v>
      </c>
      <c r="AO610" t="s">
        <v>110</v>
      </c>
      <c r="AP610">
        <v>0.358108108108108</v>
      </c>
      <c r="AQ610" t="s">
        <v>227</v>
      </c>
      <c r="AR610">
        <v>8.1081081081081002E-2</v>
      </c>
      <c r="AS610" t="s">
        <v>65</v>
      </c>
      <c r="AT610">
        <v>0.52702702702702697</v>
      </c>
      <c r="AU610">
        <v>1552</v>
      </c>
      <c r="AV610">
        <v>1685</v>
      </c>
      <c r="AW610">
        <v>80622</v>
      </c>
    </row>
    <row r="611" spans="1:49" hidden="1" x14ac:dyDescent="0.3">
      <c r="A611" s="8">
        <f t="shared" si="19"/>
        <v>286898</v>
      </c>
      <c r="B611" s="8">
        <f t="shared" si="20"/>
        <v>610</v>
      </c>
      <c r="C611" s="8">
        <f>IF(LEFT(E611,12)="National Tec",MAX($C$2:C610)+1,0)</f>
        <v>0</v>
      </c>
      <c r="D611" t="s">
        <v>784</v>
      </c>
      <c r="E611" t="s">
        <v>676</v>
      </c>
      <c r="F611" t="s">
        <v>48</v>
      </c>
      <c r="G611">
        <v>96</v>
      </c>
      <c r="H611">
        <v>1994</v>
      </c>
      <c r="I611">
        <v>2020</v>
      </c>
      <c r="J611" s="5">
        <v>286898</v>
      </c>
      <c r="K611" s="5">
        <v>2308</v>
      </c>
      <c r="L611" s="5">
        <v>27</v>
      </c>
      <c r="M611" s="5">
        <v>12.170238095238</v>
      </c>
      <c r="N611" s="5">
        <v>2</v>
      </c>
      <c r="O611" s="5">
        <v>5</v>
      </c>
      <c r="P611" s="5">
        <v>13</v>
      </c>
      <c r="Q611" s="5">
        <v>232</v>
      </c>
      <c r="R611" s="5">
        <v>75</v>
      </c>
      <c r="S611" s="5">
        <v>1803</v>
      </c>
      <c r="T611" s="5">
        <v>2.9634169675141502</v>
      </c>
      <c r="U611" s="6">
        <v>1857</v>
      </c>
      <c r="V611" s="6">
        <v>1.2428648357565899</v>
      </c>
      <c r="W611" s="6">
        <v>90</v>
      </c>
      <c r="X611" s="7">
        <v>0.14330000000000001</v>
      </c>
      <c r="Y611" s="8">
        <v>250353</v>
      </c>
      <c r="Z611" s="8">
        <v>2694</v>
      </c>
      <c r="AA611" s="8">
        <v>30</v>
      </c>
      <c r="AB611" s="8">
        <v>14.195238095238</v>
      </c>
      <c r="AC611" s="8">
        <v>2</v>
      </c>
      <c r="AD611" s="8">
        <v>10</v>
      </c>
      <c r="AE611" s="8">
        <v>13</v>
      </c>
      <c r="AF611" s="8">
        <v>293</v>
      </c>
      <c r="AG611" s="8">
        <v>75</v>
      </c>
      <c r="AH611" s="8">
        <v>2098</v>
      </c>
      <c r="AI611" s="8">
        <v>3.0920478311008002</v>
      </c>
      <c r="AJ611" s="6">
        <v>2016</v>
      </c>
      <c r="AK611" s="6">
        <v>1.33630952380952</v>
      </c>
      <c r="AL611" s="6">
        <v>90</v>
      </c>
      <c r="AM611">
        <v>0</v>
      </c>
      <c r="AN611">
        <v>44</v>
      </c>
      <c r="AO611" t="s">
        <v>96</v>
      </c>
      <c r="AP611">
        <v>0.36363636363636298</v>
      </c>
      <c r="AQ611" t="s">
        <v>75</v>
      </c>
      <c r="AR611">
        <v>0.125</v>
      </c>
      <c r="AS611" t="s">
        <v>56</v>
      </c>
      <c r="AT611">
        <v>0.48863636363636298</v>
      </c>
      <c r="AU611">
        <v>976</v>
      </c>
      <c r="AV611">
        <v>1135</v>
      </c>
      <c r="AW611">
        <v>50343</v>
      </c>
    </row>
    <row r="612" spans="1:49" hidden="1" x14ac:dyDescent="0.3">
      <c r="A612" s="8">
        <f t="shared" si="19"/>
        <v>288288</v>
      </c>
      <c r="B612" s="8">
        <f t="shared" si="20"/>
        <v>611</v>
      </c>
      <c r="C612" s="8">
        <f>IF(LEFT(E612,12)="National Tec",MAX($C$2:C611)+1,0)</f>
        <v>0</v>
      </c>
      <c r="D612" t="s">
        <v>1185</v>
      </c>
      <c r="E612" t="s">
        <v>413</v>
      </c>
      <c r="F612" t="s">
        <v>48</v>
      </c>
      <c r="G612">
        <v>108</v>
      </c>
      <c r="H612">
        <v>1994</v>
      </c>
      <c r="I612">
        <v>2020</v>
      </c>
      <c r="J612" s="5">
        <v>288288</v>
      </c>
      <c r="K612" s="5">
        <v>768</v>
      </c>
      <c r="L612" s="5">
        <v>13</v>
      </c>
      <c r="M612" s="5">
        <v>9.0833333333333304</v>
      </c>
      <c r="N612" s="5">
        <v>11</v>
      </c>
      <c r="O612" s="5">
        <v>218</v>
      </c>
      <c r="P612" s="5">
        <v>42</v>
      </c>
      <c r="Q612" s="5">
        <v>450</v>
      </c>
      <c r="R612" s="5">
        <v>57</v>
      </c>
      <c r="S612" s="5">
        <v>591</v>
      </c>
      <c r="T612" s="5">
        <v>2.9609938912649101</v>
      </c>
      <c r="U612" s="6">
        <v>699</v>
      </c>
      <c r="V612" s="6">
        <v>1.09871244635193</v>
      </c>
      <c r="W612" s="6">
        <v>67</v>
      </c>
      <c r="X612" s="7">
        <v>0.17150000000000001</v>
      </c>
      <c r="Y612" s="8">
        <v>287853</v>
      </c>
      <c r="Z612" s="8">
        <v>927</v>
      </c>
      <c r="AA612" s="8">
        <v>14</v>
      </c>
      <c r="AB612" s="8">
        <v>9.8333333333333304</v>
      </c>
      <c r="AC612" s="8">
        <v>11</v>
      </c>
      <c r="AD612" s="8">
        <v>237</v>
      </c>
      <c r="AE612" s="8">
        <v>42</v>
      </c>
      <c r="AF612" s="8">
        <v>528</v>
      </c>
      <c r="AG612" s="8">
        <v>57</v>
      </c>
      <c r="AH612" s="8">
        <v>700</v>
      </c>
      <c r="AI612" s="8">
        <v>3.0250923735411401</v>
      </c>
      <c r="AJ612" s="6">
        <v>792</v>
      </c>
      <c r="AK612" s="6">
        <v>1.1704545454545401</v>
      </c>
      <c r="AL612" s="6">
        <v>77</v>
      </c>
      <c r="AM612">
        <v>1</v>
      </c>
      <c r="AN612">
        <v>13</v>
      </c>
      <c r="AO612" t="s">
        <v>87</v>
      </c>
      <c r="AP612">
        <v>0.84090909090909005</v>
      </c>
      <c r="AQ612" t="s">
        <v>55</v>
      </c>
      <c r="AR612">
        <v>9.0909090909090898E-2</v>
      </c>
      <c r="AS612" t="s">
        <v>88</v>
      </c>
      <c r="AT612">
        <v>0.86363636363636298</v>
      </c>
      <c r="AU612">
        <v>2922</v>
      </c>
      <c r="AV612">
        <v>2856</v>
      </c>
      <c r="AW612">
        <v>161179</v>
      </c>
    </row>
    <row r="613" spans="1:49" hidden="1" x14ac:dyDescent="0.3">
      <c r="A613" s="8">
        <f t="shared" si="19"/>
        <v>293378</v>
      </c>
      <c r="B613" s="8">
        <f t="shared" si="20"/>
        <v>612</v>
      </c>
      <c r="C613" s="8">
        <f>IF(LEFT(E613,12)="National Tec",MAX($C$2:C612)+1,0)</f>
        <v>0</v>
      </c>
      <c r="D613" t="s">
        <v>1186</v>
      </c>
      <c r="E613" t="s">
        <v>379</v>
      </c>
      <c r="F613" t="s">
        <v>48</v>
      </c>
      <c r="G613">
        <v>114</v>
      </c>
      <c r="H613">
        <v>2000</v>
      </c>
      <c r="I613">
        <v>2020</v>
      </c>
      <c r="J613" s="5">
        <v>293378</v>
      </c>
      <c r="K613" s="5">
        <v>914</v>
      </c>
      <c r="L613" s="5">
        <v>17</v>
      </c>
      <c r="M613" s="5">
        <v>10.382539682539599</v>
      </c>
      <c r="N613" s="5">
        <v>3</v>
      </c>
      <c r="O613" s="5">
        <v>47</v>
      </c>
      <c r="P613" s="5">
        <v>39</v>
      </c>
      <c r="Q613" s="5">
        <v>575</v>
      </c>
      <c r="R613" s="5">
        <v>63</v>
      </c>
      <c r="S613" s="5">
        <v>704</v>
      </c>
      <c r="T613" s="5">
        <v>2.95252332367239</v>
      </c>
      <c r="U613" s="6">
        <v>769</v>
      </c>
      <c r="V613" s="6">
        <v>1.1885565669700899</v>
      </c>
      <c r="W613" s="6">
        <v>84</v>
      </c>
      <c r="X613" s="7">
        <v>0.35680000000000001</v>
      </c>
      <c r="Y613" s="8">
        <v>229650</v>
      </c>
      <c r="Z613" s="8">
        <v>1421</v>
      </c>
      <c r="AA613" s="8">
        <v>23</v>
      </c>
      <c r="AB613" s="8">
        <v>11.882539682539599</v>
      </c>
      <c r="AC613" s="8">
        <v>3</v>
      </c>
      <c r="AD613" s="8">
        <v>57</v>
      </c>
      <c r="AE613" s="8">
        <v>39</v>
      </c>
      <c r="AF613" s="8">
        <v>834</v>
      </c>
      <c r="AG613" s="8">
        <v>63</v>
      </c>
      <c r="AH613" s="8">
        <v>1071</v>
      </c>
      <c r="AI613" s="8">
        <v>3.1321060205045002</v>
      </c>
      <c r="AJ613" s="6">
        <v>961</v>
      </c>
      <c r="AK613" s="6">
        <v>1.4786680541102999</v>
      </c>
      <c r="AL613" s="6">
        <v>95</v>
      </c>
      <c r="AM613">
        <v>0</v>
      </c>
      <c r="AN613">
        <v>3</v>
      </c>
      <c r="AO613" t="s">
        <v>118</v>
      </c>
      <c r="AP613">
        <v>0.58490566037735803</v>
      </c>
      <c r="AQ613" t="s">
        <v>279</v>
      </c>
      <c r="AR613">
        <v>0.23584905660377301</v>
      </c>
      <c r="AS613" t="s">
        <v>88</v>
      </c>
      <c r="AT613">
        <v>0.95283018867924496</v>
      </c>
      <c r="AU613">
        <v>3914</v>
      </c>
      <c r="AV613">
        <v>5006</v>
      </c>
      <c r="AW613">
        <v>215114</v>
      </c>
    </row>
    <row r="614" spans="1:49" x14ac:dyDescent="0.3">
      <c r="A614" s="8">
        <f t="shared" si="19"/>
        <v>293567</v>
      </c>
      <c r="B614" s="8">
        <f t="shared" si="20"/>
        <v>613</v>
      </c>
      <c r="C614" s="8">
        <f>IF(LEFT(E614,12)="National Tec",MAX($C$2:C613)+1,0)</f>
        <v>89</v>
      </c>
      <c r="D614" t="s">
        <v>993</v>
      </c>
      <c r="E614" t="s">
        <v>53</v>
      </c>
      <c r="F614" t="s">
        <v>48</v>
      </c>
      <c r="G614">
        <v>72</v>
      </c>
      <c r="H614">
        <v>1982</v>
      </c>
      <c r="I614">
        <v>2018</v>
      </c>
      <c r="J614" s="5">
        <v>293567</v>
      </c>
      <c r="K614" s="5">
        <v>475</v>
      </c>
      <c r="L614" s="5">
        <v>13</v>
      </c>
      <c r="M614" s="5">
        <v>10.6666666666666</v>
      </c>
      <c r="N614" s="5">
        <v>30</v>
      </c>
      <c r="O614" s="5">
        <v>290</v>
      </c>
      <c r="P614" s="5">
        <v>55</v>
      </c>
      <c r="Q614" s="5">
        <v>432</v>
      </c>
      <c r="R614" s="5">
        <v>60</v>
      </c>
      <c r="S614" s="5">
        <v>449</v>
      </c>
      <c r="T614" s="5">
        <v>2.95223117807847</v>
      </c>
      <c r="U614" s="6">
        <v>371</v>
      </c>
      <c r="V614" s="6">
        <v>1.28032345013477</v>
      </c>
      <c r="W614" s="6">
        <v>55</v>
      </c>
      <c r="X614" s="7">
        <v>0.17960000000000001</v>
      </c>
      <c r="Y614" s="8">
        <v>271714</v>
      </c>
      <c r="Z614" s="8">
        <v>579</v>
      </c>
      <c r="AA614" s="8">
        <v>15</v>
      </c>
      <c r="AB614" s="8">
        <v>12.1666666666666</v>
      </c>
      <c r="AC614" s="8">
        <v>30</v>
      </c>
      <c r="AD614" s="8">
        <v>352</v>
      </c>
      <c r="AE614" s="8">
        <v>55</v>
      </c>
      <c r="AF614" s="8">
        <v>525</v>
      </c>
      <c r="AG614" s="8">
        <v>60</v>
      </c>
      <c r="AH614" s="8">
        <v>545</v>
      </c>
      <c r="AI614" s="8">
        <v>3.0528621681433301</v>
      </c>
      <c r="AJ614" s="6">
        <v>403</v>
      </c>
      <c r="AK614" s="6">
        <v>1.4367245657568199</v>
      </c>
      <c r="AL614" s="6">
        <v>58</v>
      </c>
      <c r="AM614">
        <v>0</v>
      </c>
      <c r="AN614">
        <v>1</v>
      </c>
      <c r="AO614" t="s">
        <v>87</v>
      </c>
      <c r="AP614">
        <v>0.91428571428571404</v>
      </c>
      <c r="AQ614" t="s">
        <v>232</v>
      </c>
      <c r="AR614">
        <v>5.7142857142857099E-2</v>
      </c>
      <c r="AS614" t="s">
        <v>88</v>
      </c>
      <c r="AT614">
        <v>0.91428571428571404</v>
      </c>
      <c r="AU614">
        <v>2741</v>
      </c>
      <c r="AV614">
        <v>2928</v>
      </c>
      <c r="AW614">
        <v>161179</v>
      </c>
    </row>
    <row r="615" spans="1:49" hidden="1" x14ac:dyDescent="0.3">
      <c r="A615" s="8">
        <f t="shared" si="19"/>
        <v>295983</v>
      </c>
      <c r="B615" s="8">
        <f t="shared" si="20"/>
        <v>614</v>
      </c>
      <c r="C615" s="8">
        <f>IF(LEFT(E615,12)="National Tec",MAX($C$2:C614)+1,0)</f>
        <v>0</v>
      </c>
      <c r="D615" t="s">
        <v>1187</v>
      </c>
      <c r="E615" t="s">
        <v>288</v>
      </c>
      <c r="F615" t="s">
        <v>48</v>
      </c>
      <c r="G615">
        <v>201</v>
      </c>
      <c r="H615">
        <v>1995</v>
      </c>
      <c r="I615">
        <v>2019</v>
      </c>
      <c r="J615" s="5">
        <v>295983</v>
      </c>
      <c r="K615" s="5">
        <v>2230</v>
      </c>
      <c r="L615" s="5">
        <v>22</v>
      </c>
      <c r="M615" s="5">
        <v>12.2837301587301</v>
      </c>
      <c r="N615" s="5">
        <v>4</v>
      </c>
      <c r="O615" s="5">
        <v>7</v>
      </c>
      <c r="P615" s="5">
        <v>26</v>
      </c>
      <c r="Q615" s="5">
        <v>392</v>
      </c>
      <c r="R615" s="5">
        <v>119</v>
      </c>
      <c r="S615" s="5">
        <v>1022</v>
      </c>
      <c r="T615" s="5">
        <v>2.9482530275827799</v>
      </c>
      <c r="U615" s="6">
        <v>2053</v>
      </c>
      <c r="V615" s="6">
        <v>1.08621529469069</v>
      </c>
      <c r="W615" s="6">
        <v>142</v>
      </c>
      <c r="X615" s="7">
        <v>0.13159999999999999</v>
      </c>
      <c r="Y615" s="8">
        <v>309724</v>
      </c>
      <c r="Z615" s="8">
        <v>2568</v>
      </c>
      <c r="AA615" s="8">
        <v>25</v>
      </c>
      <c r="AB615" s="8">
        <v>12.676587301587301</v>
      </c>
      <c r="AC615" s="8">
        <v>4</v>
      </c>
      <c r="AD615" s="8">
        <v>7</v>
      </c>
      <c r="AE615" s="8">
        <v>26</v>
      </c>
      <c r="AF615" s="8">
        <v>416</v>
      </c>
      <c r="AG615" s="8">
        <v>119</v>
      </c>
      <c r="AH615" s="8">
        <v>1169</v>
      </c>
      <c r="AI615" s="8">
        <v>2.98942386338177</v>
      </c>
      <c r="AJ615" s="6">
        <v>2238</v>
      </c>
      <c r="AK615" s="6">
        <v>1.1474530831099099</v>
      </c>
      <c r="AL615" s="6">
        <v>154</v>
      </c>
      <c r="AM615">
        <v>0</v>
      </c>
      <c r="AN615">
        <v>53</v>
      </c>
      <c r="AO615" t="s">
        <v>87</v>
      </c>
      <c r="AP615">
        <v>0.29281767955801102</v>
      </c>
      <c r="AQ615" t="s">
        <v>118</v>
      </c>
      <c r="AR615">
        <v>0.22099447513812101</v>
      </c>
      <c r="AS615" t="s">
        <v>88</v>
      </c>
      <c r="AT615">
        <v>0.97237569060773399</v>
      </c>
      <c r="AU615">
        <v>3169</v>
      </c>
      <c r="AV615">
        <v>2951</v>
      </c>
      <c r="AW615">
        <v>161179</v>
      </c>
    </row>
    <row r="616" spans="1:49" hidden="1" x14ac:dyDescent="0.3">
      <c r="A616" s="8">
        <f t="shared" si="19"/>
        <v>298116</v>
      </c>
      <c r="B616" s="8">
        <f t="shared" si="20"/>
        <v>615</v>
      </c>
      <c r="C616" s="8">
        <f>IF(LEFT(E616,12)="National Tec",MAX($C$2:C615)+1,0)</f>
        <v>0</v>
      </c>
      <c r="D616" t="s">
        <v>920</v>
      </c>
      <c r="E616" t="s">
        <v>921</v>
      </c>
      <c r="F616" t="s">
        <v>48</v>
      </c>
      <c r="G616">
        <v>116</v>
      </c>
      <c r="H616">
        <v>2001</v>
      </c>
      <c r="I616">
        <v>2020</v>
      </c>
      <c r="J616" s="5">
        <v>298116</v>
      </c>
      <c r="K616" s="5">
        <v>1109</v>
      </c>
      <c r="L616" s="5">
        <v>17</v>
      </c>
      <c r="M616" s="5">
        <v>10.8333333333333</v>
      </c>
      <c r="N616" s="5">
        <v>6</v>
      </c>
      <c r="O616" s="5">
        <v>31</v>
      </c>
      <c r="P616" s="5">
        <v>46</v>
      </c>
      <c r="Q616" s="5">
        <v>491</v>
      </c>
      <c r="R616" s="5">
        <v>79</v>
      </c>
      <c r="S616" s="5">
        <v>853</v>
      </c>
      <c r="T616" s="5">
        <v>2.9447033074424498</v>
      </c>
      <c r="U616" s="6">
        <v>992</v>
      </c>
      <c r="V616" s="6">
        <v>1.1179435483870901</v>
      </c>
      <c r="W616" s="6">
        <v>93</v>
      </c>
      <c r="X616" s="7">
        <v>0.1275</v>
      </c>
      <c r="Y616" s="8">
        <v>283872</v>
      </c>
      <c r="Z616" s="8">
        <v>1271</v>
      </c>
      <c r="AA616" s="8">
        <v>19</v>
      </c>
      <c r="AB616" s="8">
        <v>11.6666666666666</v>
      </c>
      <c r="AC616" s="8">
        <v>6</v>
      </c>
      <c r="AD616" s="8">
        <v>45</v>
      </c>
      <c r="AE616" s="8">
        <v>46</v>
      </c>
      <c r="AF616" s="8">
        <v>587</v>
      </c>
      <c r="AG616" s="8">
        <v>79</v>
      </c>
      <c r="AH616" s="8">
        <v>977</v>
      </c>
      <c r="AI616" s="8">
        <v>3.0317898149025901</v>
      </c>
      <c r="AJ616" s="6">
        <v>1081</v>
      </c>
      <c r="AK616" s="6">
        <v>1.1757631822386601</v>
      </c>
      <c r="AL616" s="6">
        <v>96</v>
      </c>
      <c r="AM616">
        <v>4</v>
      </c>
      <c r="AN616">
        <v>84</v>
      </c>
      <c r="AO616" t="s">
        <v>55</v>
      </c>
      <c r="AP616">
        <v>0.31111111111111101</v>
      </c>
      <c r="AQ616" t="s">
        <v>87</v>
      </c>
      <c r="AR616">
        <v>0.24444444444444399</v>
      </c>
      <c r="AS616" t="s">
        <v>88</v>
      </c>
      <c r="AT616">
        <v>0.56666666666666599</v>
      </c>
      <c r="AU616">
        <v>956</v>
      </c>
      <c r="AV616">
        <v>1000</v>
      </c>
      <c r="AW616">
        <v>87611</v>
      </c>
    </row>
    <row r="617" spans="1:49" hidden="1" x14ac:dyDescent="0.3">
      <c r="A617" s="8">
        <f t="shared" si="19"/>
        <v>298987</v>
      </c>
      <c r="B617" s="8">
        <f t="shared" si="20"/>
        <v>616</v>
      </c>
      <c r="C617" s="8">
        <f>IF(LEFT(E617,12)="National Tec",MAX($C$2:C616)+1,0)</f>
        <v>0</v>
      </c>
      <c r="D617" t="s">
        <v>926</v>
      </c>
      <c r="E617" t="s">
        <v>921</v>
      </c>
      <c r="F617" t="s">
        <v>48</v>
      </c>
      <c r="G617">
        <v>246</v>
      </c>
      <c r="H617">
        <v>1994</v>
      </c>
      <c r="I617">
        <v>2020</v>
      </c>
      <c r="J617" s="5">
        <v>298987</v>
      </c>
      <c r="K617" s="5">
        <v>1778</v>
      </c>
      <c r="L617" s="5">
        <v>20</v>
      </c>
      <c r="M617" s="5">
        <v>11.948484848484799</v>
      </c>
      <c r="N617" s="5">
        <v>10</v>
      </c>
      <c r="O617" s="5">
        <v>24</v>
      </c>
      <c r="P617" s="5">
        <v>67</v>
      </c>
      <c r="Q617" s="5">
        <v>234</v>
      </c>
      <c r="R617" s="5">
        <v>125</v>
      </c>
      <c r="S617" s="5">
        <v>813</v>
      </c>
      <c r="T617" s="5">
        <v>2.9432824427297199</v>
      </c>
      <c r="U617" s="6">
        <v>1465</v>
      </c>
      <c r="V617" s="6">
        <v>1.2136518771331</v>
      </c>
      <c r="W617" s="6">
        <v>163</v>
      </c>
      <c r="X617" s="7">
        <v>0.313</v>
      </c>
      <c r="Y617" s="8">
        <v>229337</v>
      </c>
      <c r="Z617" s="8">
        <v>2588</v>
      </c>
      <c r="AA617" s="8">
        <v>26</v>
      </c>
      <c r="AB617" s="8">
        <v>15.8984848484848</v>
      </c>
      <c r="AC617" s="8">
        <v>10</v>
      </c>
      <c r="AD617" s="8">
        <v>24</v>
      </c>
      <c r="AE617" s="8">
        <v>67</v>
      </c>
      <c r="AF617" s="8">
        <v>407</v>
      </c>
      <c r="AG617" s="8">
        <v>125</v>
      </c>
      <c r="AH617" s="8">
        <v>1139</v>
      </c>
      <c r="AI617" s="8">
        <v>3.1328052327458802</v>
      </c>
      <c r="AJ617" s="6">
        <v>1748</v>
      </c>
      <c r="AK617" s="6">
        <v>1.48054919908466</v>
      </c>
      <c r="AL617" s="6">
        <v>189</v>
      </c>
      <c r="AM617">
        <v>0</v>
      </c>
      <c r="AN617">
        <v>52</v>
      </c>
      <c r="AO617" t="s">
        <v>87</v>
      </c>
      <c r="AP617">
        <v>0.482926829268292</v>
      </c>
      <c r="AQ617" t="s">
        <v>118</v>
      </c>
      <c r="AR617">
        <v>0.26829268292682901</v>
      </c>
      <c r="AS617" t="s">
        <v>88</v>
      </c>
      <c r="AT617">
        <v>0.95609756097560905</v>
      </c>
      <c r="AU617">
        <v>2262</v>
      </c>
      <c r="AV617">
        <v>2984</v>
      </c>
      <c r="AW617">
        <v>161179</v>
      </c>
    </row>
    <row r="618" spans="1:49" hidden="1" x14ac:dyDescent="0.3">
      <c r="A618" s="8">
        <f t="shared" si="19"/>
        <v>300763</v>
      </c>
      <c r="B618" s="8">
        <f t="shared" si="20"/>
        <v>617</v>
      </c>
      <c r="C618" s="8">
        <f>IF(LEFT(E618,12)="National Tec",MAX($C$2:C617)+1,0)</f>
        <v>0</v>
      </c>
      <c r="D618" t="s">
        <v>1188</v>
      </c>
      <c r="E618" t="s">
        <v>47</v>
      </c>
      <c r="F618" t="s">
        <v>48</v>
      </c>
      <c r="G618">
        <v>122</v>
      </c>
      <c r="H618">
        <v>1996</v>
      </c>
      <c r="I618">
        <v>2020</v>
      </c>
      <c r="J618" s="5">
        <v>300763</v>
      </c>
      <c r="K618" s="5">
        <v>970</v>
      </c>
      <c r="L618" s="5">
        <v>18</v>
      </c>
      <c r="M618" s="5">
        <v>8.7821428571428495</v>
      </c>
      <c r="N618" s="5">
        <v>3</v>
      </c>
      <c r="O618" s="5">
        <v>56</v>
      </c>
      <c r="P618" s="5">
        <v>54</v>
      </c>
      <c r="Q618" s="5">
        <v>503</v>
      </c>
      <c r="R618" s="5">
        <v>79</v>
      </c>
      <c r="S618" s="5">
        <v>724</v>
      </c>
      <c r="T618" s="5">
        <v>2.9404003591246402</v>
      </c>
      <c r="U618" s="6">
        <v>894</v>
      </c>
      <c r="V618" s="6">
        <v>1.0850111856823199</v>
      </c>
      <c r="W618" s="6">
        <v>81</v>
      </c>
      <c r="X618" s="7">
        <v>0.1043</v>
      </c>
      <c r="Y618" s="8">
        <v>322151</v>
      </c>
      <c r="Z618" s="8">
        <v>1083</v>
      </c>
      <c r="AA618" s="8">
        <v>18</v>
      </c>
      <c r="AB618" s="8">
        <v>9.3821428571428491</v>
      </c>
      <c r="AC618" s="8">
        <v>3</v>
      </c>
      <c r="AD618" s="8">
        <v>60</v>
      </c>
      <c r="AE618" s="8">
        <v>54</v>
      </c>
      <c r="AF618" s="8">
        <v>553</v>
      </c>
      <c r="AG618" s="8">
        <v>79</v>
      </c>
      <c r="AH618" s="8">
        <v>796</v>
      </c>
      <c r="AI618" s="8">
        <v>2.9703836290250498</v>
      </c>
      <c r="AJ618" s="6">
        <v>977</v>
      </c>
      <c r="AK618" s="6">
        <v>1.1084953940634501</v>
      </c>
      <c r="AL618" s="6">
        <v>93</v>
      </c>
      <c r="AM618">
        <v>4</v>
      </c>
      <c r="AN618">
        <v>36</v>
      </c>
      <c r="AO618" t="s">
        <v>87</v>
      </c>
      <c r="AP618">
        <v>0.62</v>
      </c>
      <c r="AQ618" t="s">
        <v>118</v>
      </c>
      <c r="AR618">
        <v>0.21</v>
      </c>
      <c r="AS618" t="s">
        <v>88</v>
      </c>
      <c r="AT618">
        <v>0.9</v>
      </c>
      <c r="AU618">
        <v>3310</v>
      </c>
      <c r="AV618">
        <v>3001</v>
      </c>
      <c r="AW618">
        <v>161179</v>
      </c>
    </row>
    <row r="619" spans="1:49" s="10" customFormat="1" x14ac:dyDescent="0.3">
      <c r="A619" s="9">
        <f t="shared" si="19"/>
        <v>305231</v>
      </c>
      <c r="B619" s="9">
        <f t="shared" si="20"/>
        <v>618</v>
      </c>
      <c r="C619" s="9">
        <f>IF(LEFT(E619,12)="National Tec",MAX($C$2:C618)+1,0)</f>
        <v>90</v>
      </c>
      <c r="D619" s="10" t="s">
        <v>994</v>
      </c>
      <c r="E619" s="10" t="s">
        <v>53</v>
      </c>
      <c r="F619" s="10" t="s">
        <v>48</v>
      </c>
      <c r="G619" s="10">
        <v>88</v>
      </c>
      <c r="H619" s="10">
        <v>1982</v>
      </c>
      <c r="I619" s="10">
        <v>2019</v>
      </c>
      <c r="J619" s="11">
        <v>305231</v>
      </c>
      <c r="K619" s="11">
        <v>759</v>
      </c>
      <c r="L619" s="11">
        <v>16</v>
      </c>
      <c r="M619" s="11">
        <v>10.6666666666666</v>
      </c>
      <c r="N619" s="11">
        <v>11</v>
      </c>
      <c r="O619" s="11">
        <v>61</v>
      </c>
      <c r="P619" s="11">
        <v>54</v>
      </c>
      <c r="Q619" s="11">
        <v>463</v>
      </c>
      <c r="R619" s="11">
        <v>76</v>
      </c>
      <c r="S619" s="11">
        <v>675</v>
      </c>
      <c r="T619" s="11">
        <v>2.9331377333858302</v>
      </c>
      <c r="U619" s="12">
        <v>634</v>
      </c>
      <c r="V619" s="12">
        <v>1.1971608832807501</v>
      </c>
      <c r="W619" s="12">
        <v>62</v>
      </c>
      <c r="X619" s="13">
        <v>0.1623</v>
      </c>
      <c r="Y619" s="9">
        <v>284862</v>
      </c>
      <c r="Z619" s="9">
        <v>906</v>
      </c>
      <c r="AA619" s="9">
        <v>18</v>
      </c>
      <c r="AB619" s="9">
        <v>11.6666666666666</v>
      </c>
      <c r="AC619" s="9">
        <v>11</v>
      </c>
      <c r="AD619" s="9">
        <v>86</v>
      </c>
      <c r="AE619" s="9">
        <v>54</v>
      </c>
      <c r="AF619" s="9">
        <v>559</v>
      </c>
      <c r="AG619" s="9">
        <v>76</v>
      </c>
      <c r="AH619" s="9">
        <v>809</v>
      </c>
      <c r="AI619" s="9">
        <v>3.0301790412363299</v>
      </c>
      <c r="AJ619" s="12">
        <v>678</v>
      </c>
      <c r="AK619" s="12">
        <v>1.3362831858407</v>
      </c>
      <c r="AL619" s="12">
        <v>68</v>
      </c>
      <c r="AM619" s="10">
        <v>0</v>
      </c>
      <c r="AN619" s="10">
        <v>24</v>
      </c>
      <c r="AO619" s="10" t="s">
        <v>79</v>
      </c>
      <c r="AP619" s="10">
        <v>0.46153846153846101</v>
      </c>
      <c r="AQ619" s="10" t="s">
        <v>67</v>
      </c>
      <c r="AR619" s="10">
        <v>0.269230769230769</v>
      </c>
      <c r="AS619" s="10" t="s">
        <v>69</v>
      </c>
      <c r="AT619" s="10">
        <v>0.48076923076923</v>
      </c>
      <c r="AU619" s="10">
        <v>626</v>
      </c>
      <c r="AV619" s="10">
        <v>632</v>
      </c>
      <c r="AW619" s="10">
        <v>42054</v>
      </c>
    </row>
    <row r="620" spans="1:49" hidden="1" x14ac:dyDescent="0.3">
      <c r="A620" s="8">
        <f t="shared" si="19"/>
        <v>307366</v>
      </c>
      <c r="B620" s="8">
        <f t="shared" si="20"/>
        <v>619</v>
      </c>
      <c r="C620" s="8">
        <f>IF(LEFT(E620,12)="National Tec",MAX($C$2:C619)+1,0)</f>
        <v>0</v>
      </c>
      <c r="D620" t="s">
        <v>1189</v>
      </c>
      <c r="E620" t="s">
        <v>171</v>
      </c>
      <c r="F620" t="s">
        <v>48</v>
      </c>
      <c r="G620">
        <v>162</v>
      </c>
      <c r="H620">
        <v>1994</v>
      </c>
      <c r="I620">
        <v>2020</v>
      </c>
      <c r="J620" s="5">
        <v>307366</v>
      </c>
      <c r="K620" s="5">
        <v>1043</v>
      </c>
      <c r="L620" s="5">
        <v>16</v>
      </c>
      <c r="M620" s="5">
        <v>10.883333333333301</v>
      </c>
      <c r="N620" s="5">
        <v>4</v>
      </c>
      <c r="O620" s="5">
        <v>117</v>
      </c>
      <c r="P620" s="5">
        <v>18</v>
      </c>
      <c r="Q620" s="5">
        <v>172</v>
      </c>
      <c r="R620" s="5">
        <v>108</v>
      </c>
      <c r="S620" s="5">
        <v>634</v>
      </c>
      <c r="T620" s="5">
        <v>2.92983286847931</v>
      </c>
      <c r="U620" s="6">
        <v>868</v>
      </c>
      <c r="V620" s="6">
        <v>1.2016129032258001</v>
      </c>
      <c r="W620" s="6">
        <v>122</v>
      </c>
      <c r="X620" s="7">
        <v>0.27160000000000001</v>
      </c>
      <c r="Y620" s="8">
        <v>284477</v>
      </c>
      <c r="Z620" s="8">
        <v>1432</v>
      </c>
      <c r="AA620" s="8">
        <v>19</v>
      </c>
      <c r="AB620" s="8">
        <v>12.133333333333301</v>
      </c>
      <c r="AC620" s="8">
        <v>4</v>
      </c>
      <c r="AD620" s="8">
        <v>122</v>
      </c>
      <c r="AE620" s="8">
        <v>18</v>
      </c>
      <c r="AF620" s="8">
        <v>194</v>
      </c>
      <c r="AG620" s="8">
        <v>108</v>
      </c>
      <c r="AH620" s="8">
        <v>867</v>
      </c>
      <c r="AI620" s="8">
        <v>3.0307994510640102</v>
      </c>
      <c r="AJ620" s="6">
        <v>1044</v>
      </c>
      <c r="AK620" s="6">
        <v>1.3716475095785401</v>
      </c>
      <c r="AL620" s="6">
        <v>138</v>
      </c>
      <c r="AM620">
        <v>0</v>
      </c>
      <c r="AN620">
        <v>13</v>
      </c>
      <c r="AO620" t="s">
        <v>87</v>
      </c>
      <c r="AP620">
        <v>0.93793103448275805</v>
      </c>
      <c r="AQ620" t="s">
        <v>55</v>
      </c>
      <c r="AR620">
        <v>2.0689655172413699E-2</v>
      </c>
      <c r="AS620" t="s">
        <v>88</v>
      </c>
      <c r="AT620">
        <v>0.944827586206896</v>
      </c>
      <c r="AU620">
        <v>2884</v>
      </c>
      <c r="AV620">
        <v>3069</v>
      </c>
      <c r="AW620">
        <v>161179</v>
      </c>
    </row>
    <row r="621" spans="1:49" hidden="1" x14ac:dyDescent="0.3">
      <c r="A621" s="8">
        <f t="shared" si="19"/>
        <v>308565</v>
      </c>
      <c r="B621" s="8">
        <f t="shared" si="20"/>
        <v>620</v>
      </c>
      <c r="C621" s="8">
        <f>IF(LEFT(E621,12)="National Tec",MAX($C$2:C620)+1,0)</f>
        <v>0</v>
      </c>
      <c r="D621" t="s">
        <v>906</v>
      </c>
      <c r="E621" t="s">
        <v>71</v>
      </c>
      <c r="F621" t="s">
        <v>48</v>
      </c>
      <c r="G621">
        <v>63</v>
      </c>
      <c r="H621">
        <v>1995</v>
      </c>
      <c r="I621">
        <v>2020</v>
      </c>
      <c r="J621" s="5">
        <v>308565</v>
      </c>
      <c r="K621" s="5">
        <v>1121</v>
      </c>
      <c r="L621" s="5">
        <v>15</v>
      </c>
      <c r="M621" s="5">
        <v>10</v>
      </c>
      <c r="N621" s="5">
        <v>3</v>
      </c>
      <c r="O621" s="5">
        <v>23</v>
      </c>
      <c r="P621" s="5">
        <v>19</v>
      </c>
      <c r="Q621" s="5">
        <v>718</v>
      </c>
      <c r="R621" s="5">
        <v>49</v>
      </c>
      <c r="S621" s="5">
        <v>986</v>
      </c>
      <c r="T621" s="5">
        <v>2.9278631175949799</v>
      </c>
      <c r="U621" s="6">
        <v>947</v>
      </c>
      <c r="V621" s="6">
        <v>1.18373812038014</v>
      </c>
      <c r="W621" s="6">
        <v>52</v>
      </c>
      <c r="X621" s="7">
        <v>4.7600000000000003E-2</v>
      </c>
      <c r="Y621" s="8">
        <v>345566</v>
      </c>
      <c r="Z621" s="8">
        <v>1177</v>
      </c>
      <c r="AA621" s="8">
        <v>16</v>
      </c>
      <c r="AB621" s="8">
        <v>9.9999999999999893</v>
      </c>
      <c r="AC621" s="8">
        <v>3</v>
      </c>
      <c r="AD621" s="8">
        <v>23</v>
      </c>
      <c r="AE621" s="8">
        <v>19</v>
      </c>
      <c r="AF621" s="8">
        <v>739</v>
      </c>
      <c r="AG621" s="8">
        <v>49</v>
      </c>
      <c r="AH621" s="8">
        <v>1029</v>
      </c>
      <c r="AI621" s="8">
        <v>2.9358715450462598</v>
      </c>
      <c r="AJ621" s="6">
        <v>980</v>
      </c>
      <c r="AK621" s="6">
        <v>1.2010204081632601</v>
      </c>
      <c r="AL621" s="6">
        <v>53</v>
      </c>
      <c r="AM621">
        <v>0</v>
      </c>
      <c r="AN621">
        <v>25</v>
      </c>
      <c r="AO621" t="s">
        <v>55</v>
      </c>
      <c r="AP621">
        <v>0.85483870967741904</v>
      </c>
      <c r="AQ621" t="s">
        <v>54</v>
      </c>
      <c r="AR621">
        <v>9.6774193548387094E-2</v>
      </c>
      <c r="AS621" t="s">
        <v>69</v>
      </c>
      <c r="AT621">
        <v>0.85483870967741904</v>
      </c>
      <c r="AU621">
        <v>1234</v>
      </c>
      <c r="AV621">
        <v>1033</v>
      </c>
      <c r="AW621">
        <v>87611</v>
      </c>
    </row>
    <row r="622" spans="1:49" hidden="1" x14ac:dyDescent="0.3">
      <c r="A622" s="8">
        <f t="shared" si="19"/>
        <v>310482</v>
      </c>
      <c r="B622" s="8">
        <f t="shared" si="20"/>
        <v>621</v>
      </c>
      <c r="C622" s="8">
        <f>IF(LEFT(E622,12)="National Tec",MAX($C$2:C621)+1,0)</f>
        <v>0</v>
      </c>
      <c r="D622" t="s">
        <v>1190</v>
      </c>
      <c r="E622" t="s">
        <v>71</v>
      </c>
      <c r="F622" t="s">
        <v>48</v>
      </c>
      <c r="G622">
        <v>160</v>
      </c>
      <c r="H622">
        <v>1994</v>
      </c>
      <c r="I622">
        <v>2020</v>
      </c>
      <c r="J622" s="5">
        <v>310482</v>
      </c>
      <c r="K622" s="5">
        <v>1516</v>
      </c>
      <c r="L622" s="5">
        <v>21</v>
      </c>
      <c r="M622" s="5">
        <v>10.2507936507936</v>
      </c>
      <c r="N622" s="5">
        <v>2</v>
      </c>
      <c r="O622" s="5">
        <v>38</v>
      </c>
      <c r="P622" s="5">
        <v>23</v>
      </c>
      <c r="Q622" s="5">
        <v>244</v>
      </c>
      <c r="R622" s="5">
        <v>78</v>
      </c>
      <c r="S622" s="5">
        <v>597</v>
      </c>
      <c r="T622" s="5">
        <v>2.9247492026634898</v>
      </c>
      <c r="U622" s="6">
        <v>1285</v>
      </c>
      <c r="V622" s="6">
        <v>1.1797665369649799</v>
      </c>
      <c r="W622" s="6">
        <v>98</v>
      </c>
      <c r="X622" s="7">
        <v>0.2079</v>
      </c>
      <c r="Y622" s="8">
        <v>277083</v>
      </c>
      <c r="Z622" s="8">
        <v>1914</v>
      </c>
      <c r="AA622" s="8">
        <v>23</v>
      </c>
      <c r="AB622" s="8">
        <v>11.7083694083694</v>
      </c>
      <c r="AC622" s="8">
        <v>2</v>
      </c>
      <c r="AD622" s="8">
        <v>53</v>
      </c>
      <c r="AE622" s="8">
        <v>23</v>
      </c>
      <c r="AF622" s="8">
        <v>326</v>
      </c>
      <c r="AG622" s="8">
        <v>78</v>
      </c>
      <c r="AH622" s="8">
        <v>777</v>
      </c>
      <c r="AI622" s="8">
        <v>3.0435342213941201</v>
      </c>
      <c r="AJ622" s="6">
        <v>1450</v>
      </c>
      <c r="AK622" s="6">
        <v>1.32</v>
      </c>
      <c r="AL622" s="6">
        <v>115</v>
      </c>
      <c r="AM622">
        <v>0</v>
      </c>
      <c r="AN622">
        <v>14</v>
      </c>
      <c r="AO622" t="s">
        <v>54</v>
      </c>
      <c r="AP622">
        <v>0.42307692307692302</v>
      </c>
      <c r="AQ622" t="s">
        <v>84</v>
      </c>
      <c r="AR622">
        <v>0.38461538461538403</v>
      </c>
      <c r="AS622" t="s">
        <v>69</v>
      </c>
      <c r="AT622">
        <v>0.46923076923076901</v>
      </c>
      <c r="AU622">
        <v>3634</v>
      </c>
      <c r="AV622">
        <v>4108</v>
      </c>
      <c r="AW622">
        <v>186014</v>
      </c>
    </row>
    <row r="623" spans="1:49" hidden="1" x14ac:dyDescent="0.3">
      <c r="A623" s="8">
        <f t="shared" si="19"/>
        <v>318326</v>
      </c>
      <c r="B623" s="8">
        <f t="shared" si="20"/>
        <v>622</v>
      </c>
      <c r="C623" s="8">
        <f>IF(LEFT(E623,12)="National Tec",MAX($C$2:C622)+1,0)</f>
        <v>0</v>
      </c>
      <c r="D623" t="s">
        <v>1191</v>
      </c>
      <c r="E623" t="s">
        <v>78</v>
      </c>
      <c r="F623" t="s">
        <v>48</v>
      </c>
      <c r="G623">
        <v>195</v>
      </c>
      <c r="H623">
        <v>1980</v>
      </c>
      <c r="I623">
        <v>2020</v>
      </c>
      <c r="J623" s="5">
        <v>318326</v>
      </c>
      <c r="K623" s="5">
        <v>2928</v>
      </c>
      <c r="L623" s="5">
        <v>26</v>
      </c>
      <c r="M623" s="5">
        <v>13.855952380952299</v>
      </c>
      <c r="N623" s="5">
        <v>3</v>
      </c>
      <c r="O623" s="5">
        <v>2</v>
      </c>
      <c r="P623" s="5">
        <v>25</v>
      </c>
      <c r="Q623" s="5">
        <v>171</v>
      </c>
      <c r="R623" s="5">
        <v>119</v>
      </c>
      <c r="S623" s="5">
        <v>1681</v>
      </c>
      <c r="T623" s="5">
        <v>2.9125307796936601</v>
      </c>
      <c r="U623" s="6">
        <v>1948</v>
      </c>
      <c r="V623" s="6">
        <v>1.5030800821355199</v>
      </c>
      <c r="W623" s="6">
        <v>174</v>
      </c>
      <c r="X623" s="7">
        <v>0.33710000000000001</v>
      </c>
      <c r="Y623" s="8">
        <v>242753</v>
      </c>
      <c r="Z623" s="8">
        <v>4417</v>
      </c>
      <c r="AA623" s="8">
        <v>35</v>
      </c>
      <c r="AB623" s="8">
        <v>17.968131868131799</v>
      </c>
      <c r="AC623" s="8">
        <v>3</v>
      </c>
      <c r="AD623" s="8">
        <v>2</v>
      </c>
      <c r="AE623" s="8">
        <v>25</v>
      </c>
      <c r="AF623" s="8">
        <v>278</v>
      </c>
      <c r="AG623" s="8">
        <v>119</v>
      </c>
      <c r="AH623" s="8">
        <v>2537</v>
      </c>
      <c r="AI623" s="8">
        <v>3.1063251816978101</v>
      </c>
      <c r="AJ623" s="6">
        <v>2162</v>
      </c>
      <c r="AK623" s="6">
        <v>2.0430157261794601</v>
      </c>
      <c r="AL623" s="6">
        <v>183</v>
      </c>
      <c r="AM623">
        <v>0</v>
      </c>
      <c r="AN623">
        <v>60</v>
      </c>
      <c r="AO623" t="s">
        <v>96</v>
      </c>
      <c r="AP623">
        <v>0.45454545454545398</v>
      </c>
      <c r="AQ623" t="s">
        <v>95</v>
      </c>
      <c r="AR623">
        <v>0.422077922077922</v>
      </c>
      <c r="AS623" t="s">
        <v>56</v>
      </c>
      <c r="AT623">
        <v>0.48051948051948001</v>
      </c>
      <c r="AU623">
        <v>941</v>
      </c>
      <c r="AV623">
        <v>1297</v>
      </c>
      <c r="AW623">
        <v>50343</v>
      </c>
    </row>
    <row r="624" spans="1:49" hidden="1" x14ac:dyDescent="0.3">
      <c r="A624" s="8">
        <f t="shared" si="19"/>
        <v>321712</v>
      </c>
      <c r="B624" s="8">
        <f t="shared" si="20"/>
        <v>623</v>
      </c>
      <c r="C624" s="8">
        <f>IF(LEFT(E624,12)="National Tec",MAX($C$2:C623)+1,0)</f>
        <v>0</v>
      </c>
      <c r="D624" t="s">
        <v>1192</v>
      </c>
      <c r="E624" t="s">
        <v>47</v>
      </c>
      <c r="F624" t="s">
        <v>48</v>
      </c>
      <c r="G624">
        <v>224</v>
      </c>
      <c r="H624">
        <v>1986</v>
      </c>
      <c r="I624">
        <v>2020</v>
      </c>
      <c r="J624" s="5">
        <v>321712</v>
      </c>
      <c r="K624" s="5">
        <v>1921</v>
      </c>
      <c r="L624" s="5">
        <v>19</v>
      </c>
      <c r="M624" s="5">
        <v>12.8595238095238</v>
      </c>
      <c r="N624" s="5">
        <v>19</v>
      </c>
      <c r="O624" s="5">
        <v>28</v>
      </c>
      <c r="P624" s="5">
        <v>39</v>
      </c>
      <c r="Q624" s="5">
        <v>56</v>
      </c>
      <c r="R624" s="5">
        <v>195</v>
      </c>
      <c r="S624" s="5">
        <v>1622</v>
      </c>
      <c r="T624" s="5">
        <v>2.9072837667042002</v>
      </c>
      <c r="U624" s="6">
        <v>1705</v>
      </c>
      <c r="V624" s="6">
        <v>1.1266862170087899</v>
      </c>
      <c r="W624" s="6">
        <v>152</v>
      </c>
      <c r="X624" s="7">
        <v>0.1152</v>
      </c>
      <c r="Y624" s="8">
        <v>311530</v>
      </c>
      <c r="Z624" s="8">
        <v>2171</v>
      </c>
      <c r="AA624" s="8">
        <v>20</v>
      </c>
      <c r="AB624" s="8">
        <v>13.8095238095238</v>
      </c>
      <c r="AC624" s="8">
        <v>19</v>
      </c>
      <c r="AD624" s="8">
        <v>40</v>
      </c>
      <c r="AE624" s="8">
        <v>39</v>
      </c>
      <c r="AF624" s="8">
        <v>73</v>
      </c>
      <c r="AG624" s="8">
        <v>195</v>
      </c>
      <c r="AH624" s="8">
        <v>1833</v>
      </c>
      <c r="AI624" s="8">
        <v>2.9866301679384</v>
      </c>
      <c r="AJ624" s="6">
        <v>1869</v>
      </c>
      <c r="AK624" s="6">
        <v>1.16158373461744</v>
      </c>
      <c r="AL624" s="6">
        <v>169</v>
      </c>
      <c r="AM624">
        <v>0</v>
      </c>
      <c r="AN624">
        <v>34</v>
      </c>
      <c r="AO624" t="s">
        <v>87</v>
      </c>
      <c r="AP624">
        <v>0.72413793103448199</v>
      </c>
      <c r="AQ624" t="s">
        <v>118</v>
      </c>
      <c r="AR624">
        <v>0.178160919540229</v>
      </c>
      <c r="AS624" t="s">
        <v>88</v>
      </c>
      <c r="AT624">
        <v>0.95977011494252795</v>
      </c>
      <c r="AU624">
        <v>3195</v>
      </c>
      <c r="AV624">
        <v>3261</v>
      </c>
      <c r="AW624">
        <v>161179</v>
      </c>
    </row>
    <row r="625" spans="1:49" x14ac:dyDescent="0.3">
      <c r="A625" s="8">
        <f t="shared" si="19"/>
        <v>322541</v>
      </c>
      <c r="B625" s="8">
        <f t="shared" si="20"/>
        <v>624</v>
      </c>
      <c r="C625" s="8">
        <f>IF(LEFT(E625,12)="National Tec",MAX($C$2:C624)+1,0)</f>
        <v>91</v>
      </c>
      <c r="D625" t="s">
        <v>857</v>
      </c>
      <c r="E625" t="s">
        <v>53</v>
      </c>
      <c r="F625" t="s">
        <v>48</v>
      </c>
      <c r="G625">
        <v>91</v>
      </c>
      <c r="H625">
        <v>1982</v>
      </c>
      <c r="I625">
        <v>2020</v>
      </c>
      <c r="J625" s="5">
        <v>322541</v>
      </c>
      <c r="K625" s="5">
        <v>639</v>
      </c>
      <c r="L625" s="5">
        <v>15</v>
      </c>
      <c r="M625" s="5">
        <v>9.5416666666666607</v>
      </c>
      <c r="N625" s="5">
        <v>9</v>
      </c>
      <c r="O625" s="5">
        <v>118</v>
      </c>
      <c r="P625" s="5">
        <v>39</v>
      </c>
      <c r="Q625" s="5">
        <v>362</v>
      </c>
      <c r="R625" s="5">
        <v>77</v>
      </c>
      <c r="S625" s="5">
        <v>557</v>
      </c>
      <c r="T625" s="5">
        <v>2.9060297534411301</v>
      </c>
      <c r="U625" s="6">
        <v>500</v>
      </c>
      <c r="V625" s="6">
        <v>1.278</v>
      </c>
      <c r="W625" s="6">
        <v>57</v>
      </c>
      <c r="X625" s="7">
        <v>0.29630000000000001</v>
      </c>
      <c r="Y625" s="8">
        <v>261082</v>
      </c>
      <c r="Z625" s="8">
        <v>908</v>
      </c>
      <c r="AA625" s="8">
        <v>17</v>
      </c>
      <c r="AB625" s="8">
        <v>11.5416666666666</v>
      </c>
      <c r="AC625" s="8">
        <v>9</v>
      </c>
      <c r="AD625" s="8">
        <v>182</v>
      </c>
      <c r="AE625" s="8">
        <v>39</v>
      </c>
      <c r="AF625" s="8">
        <v>517</v>
      </c>
      <c r="AG625" s="8">
        <v>77</v>
      </c>
      <c r="AH625" s="8">
        <v>783</v>
      </c>
      <c r="AI625" s="8">
        <v>3.0719368490386199</v>
      </c>
      <c r="AJ625" s="6">
        <v>585</v>
      </c>
      <c r="AK625" s="6">
        <v>1.55213675213675</v>
      </c>
      <c r="AL625" s="6">
        <v>69</v>
      </c>
      <c r="AM625">
        <v>0</v>
      </c>
      <c r="AN625">
        <v>5</v>
      </c>
      <c r="AO625" t="s">
        <v>79</v>
      </c>
      <c r="AP625">
        <v>0.74603174603174605</v>
      </c>
      <c r="AQ625" t="s">
        <v>54</v>
      </c>
      <c r="AR625">
        <v>9.5238095238095205E-2</v>
      </c>
      <c r="AS625" t="s">
        <v>69</v>
      </c>
      <c r="AT625">
        <v>0.77777777777777701</v>
      </c>
      <c r="AU625">
        <v>562</v>
      </c>
      <c r="AV625">
        <v>673</v>
      </c>
      <c r="AW625">
        <v>42054</v>
      </c>
    </row>
    <row r="626" spans="1:49" hidden="1" x14ac:dyDescent="0.3">
      <c r="A626" s="8">
        <f t="shared" si="19"/>
        <v>326609</v>
      </c>
      <c r="B626" s="8">
        <f t="shared" si="20"/>
        <v>625</v>
      </c>
      <c r="C626" s="8">
        <f>IF(LEFT(E626,12)="National Tec",MAX($C$2:C625)+1,0)</f>
        <v>0</v>
      </c>
      <c r="D626" t="s">
        <v>1193</v>
      </c>
      <c r="E626" t="s">
        <v>117</v>
      </c>
      <c r="F626" t="s">
        <v>48</v>
      </c>
      <c r="G626">
        <v>111</v>
      </c>
      <c r="H626">
        <v>2000</v>
      </c>
      <c r="I626">
        <v>2019</v>
      </c>
      <c r="J626" s="5">
        <v>326609</v>
      </c>
      <c r="K626" s="5">
        <v>638</v>
      </c>
      <c r="L626" s="5">
        <v>13</v>
      </c>
      <c r="M626" s="5">
        <v>9.9595238095237999</v>
      </c>
      <c r="N626" s="5">
        <v>32</v>
      </c>
      <c r="O626" s="5">
        <v>180</v>
      </c>
      <c r="P626" s="5">
        <v>55</v>
      </c>
      <c r="Q626" s="5">
        <v>368</v>
      </c>
      <c r="R626" s="5">
        <v>70</v>
      </c>
      <c r="S626" s="5">
        <v>400</v>
      </c>
      <c r="T626" s="5">
        <v>2.8998761497075201</v>
      </c>
      <c r="U626" s="6">
        <v>599</v>
      </c>
      <c r="V626" s="6">
        <v>1.0651085141903101</v>
      </c>
      <c r="W626" s="6">
        <v>76</v>
      </c>
      <c r="X626" s="7">
        <v>0.19439999999999999</v>
      </c>
      <c r="Y626" s="8">
        <v>309417</v>
      </c>
      <c r="Z626" s="8">
        <v>792</v>
      </c>
      <c r="AA626" s="8">
        <v>16</v>
      </c>
      <c r="AB626" s="8">
        <v>10.3523809523809</v>
      </c>
      <c r="AC626" s="8">
        <v>32</v>
      </c>
      <c r="AD626" s="8">
        <v>220</v>
      </c>
      <c r="AE626" s="8">
        <v>55</v>
      </c>
      <c r="AF626" s="8">
        <v>432</v>
      </c>
      <c r="AG626" s="8">
        <v>70</v>
      </c>
      <c r="AH626" s="8">
        <v>471</v>
      </c>
      <c r="AI626" s="8">
        <v>2.9899003667615198</v>
      </c>
      <c r="AJ626" s="6">
        <v>698</v>
      </c>
      <c r="AK626" s="6">
        <v>1.13467048710601</v>
      </c>
      <c r="AL626" s="6">
        <v>86</v>
      </c>
      <c r="AM626">
        <v>0</v>
      </c>
      <c r="AN626">
        <v>17</v>
      </c>
      <c r="AO626" t="s">
        <v>87</v>
      </c>
      <c r="AP626">
        <v>0.68807339449541205</v>
      </c>
      <c r="AQ626" t="s">
        <v>118</v>
      </c>
      <c r="AR626">
        <v>0.192660550458715</v>
      </c>
      <c r="AS626" t="s">
        <v>88</v>
      </c>
      <c r="AT626">
        <v>0.91743119266054995</v>
      </c>
      <c r="AU626">
        <v>3164</v>
      </c>
      <c r="AV626">
        <v>3322</v>
      </c>
      <c r="AW626">
        <v>161179</v>
      </c>
    </row>
    <row r="627" spans="1:49" s="10" customFormat="1" x14ac:dyDescent="0.3">
      <c r="A627" s="9">
        <f t="shared" si="19"/>
        <v>327048</v>
      </c>
      <c r="B627" s="9">
        <f t="shared" si="20"/>
        <v>626</v>
      </c>
      <c r="C627" s="9">
        <f>IF(LEFT(E627,12)="National Tec",MAX($C$2:C626)+1,0)</f>
        <v>92</v>
      </c>
      <c r="D627" s="10" t="s">
        <v>865</v>
      </c>
      <c r="E627" s="10" t="s">
        <v>53</v>
      </c>
      <c r="F627" s="10" t="s">
        <v>48</v>
      </c>
      <c r="G627" s="10">
        <v>51</v>
      </c>
      <c r="H627" s="10">
        <v>1982</v>
      </c>
      <c r="I627" s="10">
        <v>2019</v>
      </c>
      <c r="J627" s="11">
        <v>327048</v>
      </c>
      <c r="K627" s="11">
        <v>703</v>
      </c>
      <c r="L627" s="11">
        <v>14</v>
      </c>
      <c r="M627" s="11">
        <v>9.5</v>
      </c>
      <c r="N627" s="11">
        <v>5</v>
      </c>
      <c r="O627" s="11">
        <v>74</v>
      </c>
      <c r="P627" s="11">
        <v>23</v>
      </c>
      <c r="Q627" s="11">
        <v>480</v>
      </c>
      <c r="R627" s="11">
        <v>37</v>
      </c>
      <c r="S627" s="11">
        <v>658</v>
      </c>
      <c r="T627" s="11">
        <v>2.8991835147696698</v>
      </c>
      <c r="U627" s="12">
        <v>561</v>
      </c>
      <c r="V627" s="12">
        <v>1.2531194295900101</v>
      </c>
      <c r="W627" s="12">
        <v>39</v>
      </c>
      <c r="X627" s="13">
        <v>9.5200000000000007E-2</v>
      </c>
      <c r="Y627" s="9">
        <v>356518</v>
      </c>
      <c r="Z627" s="9">
        <v>777</v>
      </c>
      <c r="AA627" s="9">
        <v>15</v>
      </c>
      <c r="AB627" s="9">
        <v>9.1666666666666607</v>
      </c>
      <c r="AC627" s="9">
        <v>5</v>
      </c>
      <c r="AD627" s="9">
        <v>82</v>
      </c>
      <c r="AE627" s="9">
        <v>23</v>
      </c>
      <c r="AF627" s="9">
        <v>511</v>
      </c>
      <c r="AG627" s="9">
        <v>37</v>
      </c>
      <c r="AH627" s="9">
        <v>718</v>
      </c>
      <c r="AI627" s="9">
        <v>2.9204124655200099</v>
      </c>
      <c r="AJ627" s="12">
        <v>599</v>
      </c>
      <c r="AK627" s="12">
        <v>1.2971619365609299</v>
      </c>
      <c r="AL627" s="12">
        <v>40</v>
      </c>
      <c r="AM627" s="10">
        <v>1</v>
      </c>
      <c r="AN627" s="10">
        <v>12</v>
      </c>
      <c r="AO627" s="10" t="s">
        <v>79</v>
      </c>
      <c r="AP627" s="10">
        <v>0.47368421052631499</v>
      </c>
      <c r="AQ627" s="10" t="s">
        <v>80</v>
      </c>
      <c r="AR627" s="10">
        <v>0.28947368421052599</v>
      </c>
      <c r="AS627" s="10" t="s">
        <v>69</v>
      </c>
      <c r="AT627" s="10">
        <v>0.5</v>
      </c>
      <c r="AU627" s="10">
        <v>832</v>
      </c>
      <c r="AV627" s="10">
        <v>683</v>
      </c>
      <c r="AW627" s="10">
        <v>42054</v>
      </c>
    </row>
    <row r="628" spans="1:49" x14ac:dyDescent="0.3">
      <c r="A628" s="8">
        <f t="shared" si="19"/>
        <v>327336</v>
      </c>
      <c r="B628" s="8">
        <f t="shared" si="20"/>
        <v>627</v>
      </c>
      <c r="C628" s="8">
        <f>IF(LEFT(E628,12)="National Tec",MAX($C$2:C627)+1,0)</f>
        <v>93</v>
      </c>
      <c r="D628" t="s">
        <v>714</v>
      </c>
      <c r="E628" t="s">
        <v>53</v>
      </c>
      <c r="F628" t="s">
        <v>48</v>
      </c>
      <c r="G628">
        <v>92</v>
      </c>
      <c r="H628">
        <v>1994</v>
      </c>
      <c r="I628">
        <v>2020</v>
      </c>
      <c r="J628" s="5">
        <v>327336</v>
      </c>
      <c r="K628" s="5">
        <v>511</v>
      </c>
      <c r="L628" s="5">
        <v>12</v>
      </c>
      <c r="M628" s="5">
        <v>10.326923076923</v>
      </c>
      <c r="N628" s="5">
        <v>25</v>
      </c>
      <c r="O628" s="5">
        <v>208</v>
      </c>
      <c r="P628" s="5">
        <v>60</v>
      </c>
      <c r="Q628" s="5">
        <v>356</v>
      </c>
      <c r="R628" s="5">
        <v>82</v>
      </c>
      <c r="S628" s="5">
        <v>471</v>
      </c>
      <c r="T628" s="5">
        <v>2.8987494732611201</v>
      </c>
      <c r="U628" s="6">
        <v>389</v>
      </c>
      <c r="V628" s="6">
        <v>1.31362467866323</v>
      </c>
      <c r="W628" s="6">
        <v>54</v>
      </c>
      <c r="X628" s="7">
        <v>0.2903</v>
      </c>
      <c r="Y628" s="8">
        <v>271033</v>
      </c>
      <c r="Z628" s="8">
        <v>720</v>
      </c>
      <c r="AA628" s="8">
        <v>14</v>
      </c>
      <c r="AB628" s="8">
        <v>11.826923076923</v>
      </c>
      <c r="AC628" s="8">
        <v>25</v>
      </c>
      <c r="AD628" s="8">
        <v>293</v>
      </c>
      <c r="AE628" s="8">
        <v>60</v>
      </c>
      <c r="AF628" s="8">
        <v>523</v>
      </c>
      <c r="AG628" s="8">
        <v>82</v>
      </c>
      <c r="AH628" s="8">
        <v>669</v>
      </c>
      <c r="AI628" s="8">
        <v>3.0540497720619402</v>
      </c>
      <c r="AJ628" s="6">
        <v>473</v>
      </c>
      <c r="AK628" s="6">
        <v>1.5221987315010499</v>
      </c>
      <c r="AL628" s="6">
        <v>66</v>
      </c>
      <c r="AM628">
        <v>0</v>
      </c>
      <c r="AN628">
        <v>5</v>
      </c>
      <c r="AO628" t="s">
        <v>79</v>
      </c>
      <c r="AP628">
        <v>0.61445783132530096</v>
      </c>
      <c r="AQ628" t="s">
        <v>232</v>
      </c>
      <c r="AR628">
        <v>0.16867469879517999</v>
      </c>
      <c r="AS628" t="s">
        <v>69</v>
      </c>
      <c r="AT628">
        <v>0.686746987951807</v>
      </c>
      <c r="AU628">
        <v>588</v>
      </c>
      <c r="AV628">
        <v>686</v>
      </c>
      <c r="AW628">
        <v>42054</v>
      </c>
    </row>
    <row r="629" spans="1:49" hidden="1" x14ac:dyDescent="0.3">
      <c r="A629" s="8">
        <f t="shared" si="19"/>
        <v>328980</v>
      </c>
      <c r="B629" s="8">
        <f t="shared" si="20"/>
        <v>628</v>
      </c>
      <c r="C629" s="8">
        <f>IF(LEFT(E629,12)="National Tec",MAX($C$2:C628)+1,0)</f>
        <v>0</v>
      </c>
      <c r="D629" t="s">
        <v>1194</v>
      </c>
      <c r="E629" t="s">
        <v>71</v>
      </c>
      <c r="F629" t="s">
        <v>48</v>
      </c>
      <c r="G629">
        <v>142</v>
      </c>
      <c r="H629">
        <v>1993</v>
      </c>
      <c r="I629">
        <v>2019</v>
      </c>
      <c r="J629" s="5">
        <v>328980</v>
      </c>
      <c r="K629" s="5">
        <v>1402</v>
      </c>
      <c r="L629" s="5">
        <v>21</v>
      </c>
      <c r="M629" s="5">
        <v>11.8788220551378</v>
      </c>
      <c r="N629" s="5">
        <v>2</v>
      </c>
      <c r="O629" s="5">
        <v>15</v>
      </c>
      <c r="P629" s="5">
        <v>25</v>
      </c>
      <c r="Q629" s="5">
        <v>273</v>
      </c>
      <c r="R629" s="5">
        <v>91</v>
      </c>
      <c r="S629" s="5">
        <v>713</v>
      </c>
      <c r="T629" s="5">
        <v>2.8962566614744598</v>
      </c>
      <c r="U629" s="6">
        <v>1167</v>
      </c>
      <c r="V629" s="6">
        <v>1.20137103684661</v>
      </c>
      <c r="W629" s="6">
        <v>102</v>
      </c>
      <c r="X629" s="7">
        <v>0.3</v>
      </c>
      <c r="Y629" s="8">
        <v>288882</v>
      </c>
      <c r="Z629" s="8">
        <v>2003</v>
      </c>
      <c r="AA629" s="8">
        <v>26</v>
      </c>
      <c r="AB629" s="8">
        <v>13.214786967418499</v>
      </c>
      <c r="AC629" s="8">
        <v>2</v>
      </c>
      <c r="AD629" s="8">
        <v>15</v>
      </c>
      <c r="AE629" s="8">
        <v>25</v>
      </c>
      <c r="AF629" s="8">
        <v>357</v>
      </c>
      <c r="AG629" s="8">
        <v>91</v>
      </c>
      <c r="AH629" s="8">
        <v>1074</v>
      </c>
      <c r="AI629" s="8">
        <v>3.0233717334021502</v>
      </c>
      <c r="AJ629" s="6">
        <v>1412</v>
      </c>
      <c r="AK629" s="6">
        <v>1.4185552407932001</v>
      </c>
      <c r="AL629" s="6">
        <v>110</v>
      </c>
      <c r="AM629">
        <v>0</v>
      </c>
      <c r="AN629">
        <v>9</v>
      </c>
      <c r="AO629" t="s">
        <v>314</v>
      </c>
      <c r="AP629">
        <v>0.34328358208955201</v>
      </c>
      <c r="AQ629" t="s">
        <v>101</v>
      </c>
      <c r="AR629">
        <v>0.29850746268656703</v>
      </c>
      <c r="AS629" t="s">
        <v>85</v>
      </c>
      <c r="AT629">
        <v>0.57462686567164101</v>
      </c>
      <c r="AU629">
        <v>1518</v>
      </c>
      <c r="AV629">
        <v>1625</v>
      </c>
      <c r="AW629">
        <v>99488</v>
      </c>
    </row>
    <row r="630" spans="1:49" s="10" customFormat="1" x14ac:dyDescent="0.3">
      <c r="A630" s="9">
        <f t="shared" si="19"/>
        <v>335186</v>
      </c>
      <c r="B630" s="9">
        <f t="shared" si="20"/>
        <v>629</v>
      </c>
      <c r="C630" s="9">
        <f>IF(LEFT(E630,12)="National Tec",MAX($C$2:C629)+1,0)</f>
        <v>94</v>
      </c>
      <c r="D630" s="10" t="s">
        <v>995</v>
      </c>
      <c r="E630" s="10" t="s">
        <v>53</v>
      </c>
      <c r="F630" s="10" t="s">
        <v>48</v>
      </c>
      <c r="G630" s="10">
        <v>106</v>
      </c>
      <c r="H630" s="10">
        <v>1988</v>
      </c>
      <c r="I630" s="10">
        <v>2020</v>
      </c>
      <c r="J630" s="11">
        <v>335186</v>
      </c>
      <c r="K630" s="11">
        <v>1056</v>
      </c>
      <c r="L630" s="11">
        <v>19</v>
      </c>
      <c r="M630" s="11">
        <v>12.6</v>
      </c>
      <c r="N630" s="11">
        <v>2</v>
      </c>
      <c r="O630" s="11">
        <v>13</v>
      </c>
      <c r="P630" s="11">
        <v>30</v>
      </c>
      <c r="Q630" s="11">
        <v>326</v>
      </c>
      <c r="R630" s="11">
        <v>89</v>
      </c>
      <c r="S630" s="11">
        <v>860</v>
      </c>
      <c r="T630" s="11">
        <v>2.8870291722761299</v>
      </c>
      <c r="U630" s="12">
        <v>829</v>
      </c>
      <c r="V630" s="12">
        <v>1.27382388419782</v>
      </c>
      <c r="W630" s="12">
        <v>85</v>
      </c>
      <c r="X630" s="13">
        <v>0.1484</v>
      </c>
      <c r="Y630" s="9">
        <v>334562</v>
      </c>
      <c r="Z630" s="9">
        <v>1240</v>
      </c>
      <c r="AA630" s="9">
        <v>20</v>
      </c>
      <c r="AB630" s="9">
        <v>13.6833333333333</v>
      </c>
      <c r="AC630" s="9">
        <v>2</v>
      </c>
      <c r="AD630" s="9">
        <v>15</v>
      </c>
      <c r="AE630" s="9">
        <v>30</v>
      </c>
      <c r="AF630" s="9">
        <v>397</v>
      </c>
      <c r="AG630" s="9">
        <v>89</v>
      </c>
      <c r="AH630" s="9">
        <v>1012</v>
      </c>
      <c r="AI630" s="9">
        <v>2.9518887001143401</v>
      </c>
      <c r="AJ630" s="12">
        <v>905</v>
      </c>
      <c r="AK630" s="12">
        <v>1.3701657458563501</v>
      </c>
      <c r="AL630" s="12">
        <v>88</v>
      </c>
      <c r="AM630" s="10">
        <v>1</v>
      </c>
      <c r="AN630" s="10">
        <v>31</v>
      </c>
      <c r="AO630" s="10" t="s">
        <v>79</v>
      </c>
      <c r="AP630" s="10">
        <v>0.63095238095238004</v>
      </c>
      <c r="AQ630" s="10" t="s">
        <v>108</v>
      </c>
      <c r="AR630" s="10">
        <v>0.119047619047619</v>
      </c>
      <c r="AS630" s="10" t="s">
        <v>69</v>
      </c>
      <c r="AT630" s="10">
        <v>0.75</v>
      </c>
      <c r="AU630" s="10">
        <v>765</v>
      </c>
      <c r="AV630" s="10">
        <v>706</v>
      </c>
      <c r="AW630" s="10">
        <v>42054</v>
      </c>
    </row>
    <row r="631" spans="1:49" hidden="1" x14ac:dyDescent="0.3">
      <c r="A631" s="8">
        <f t="shared" si="19"/>
        <v>338007</v>
      </c>
      <c r="B631" s="8">
        <f t="shared" si="20"/>
        <v>630</v>
      </c>
      <c r="C631" s="8">
        <f>IF(LEFT(E631,12)="National Tec",MAX($C$2:C630)+1,0)</f>
        <v>0</v>
      </c>
      <c r="D631" t="s">
        <v>1195</v>
      </c>
      <c r="E631" t="s">
        <v>47</v>
      </c>
      <c r="F631" t="s">
        <v>48</v>
      </c>
      <c r="G631">
        <v>348</v>
      </c>
      <c r="H631">
        <v>1991</v>
      </c>
      <c r="I631">
        <v>2020</v>
      </c>
      <c r="J631" s="5">
        <v>338007</v>
      </c>
      <c r="K631" s="5">
        <v>3833</v>
      </c>
      <c r="L631" s="5">
        <v>27</v>
      </c>
      <c r="M631" s="5">
        <v>13.9402559428875</v>
      </c>
      <c r="N631" s="5">
        <v>2</v>
      </c>
      <c r="O631" s="5">
        <v>6</v>
      </c>
      <c r="P631" s="5">
        <v>14</v>
      </c>
      <c r="Q631" s="5">
        <v>32</v>
      </c>
      <c r="R631" s="5">
        <v>217</v>
      </c>
      <c r="S631" s="5">
        <v>1813</v>
      </c>
      <c r="T631" s="5">
        <v>2.8829106745136399</v>
      </c>
      <c r="U631" s="6">
        <v>2936</v>
      </c>
      <c r="V631" s="6">
        <v>1.30551771117166</v>
      </c>
      <c r="W631" s="6">
        <v>197</v>
      </c>
      <c r="X631" s="7">
        <v>0.21340000000000001</v>
      </c>
      <c r="Y631" s="8">
        <v>334132</v>
      </c>
      <c r="Z631" s="8">
        <v>4873</v>
      </c>
      <c r="AA631" s="8">
        <v>31</v>
      </c>
      <c r="AB631" s="8">
        <v>15.018033720665199</v>
      </c>
      <c r="AC631" s="8">
        <v>2</v>
      </c>
      <c r="AD631" s="8">
        <v>6</v>
      </c>
      <c r="AE631" s="8">
        <v>14</v>
      </c>
      <c r="AF631" s="8">
        <v>38</v>
      </c>
      <c r="AG631" s="8">
        <v>217</v>
      </c>
      <c r="AH631" s="8">
        <v>2124</v>
      </c>
      <c r="AI631" s="8">
        <v>2.9525061210553001</v>
      </c>
      <c r="AJ631" s="6">
        <v>3503</v>
      </c>
      <c r="AK631" s="6">
        <v>1.3910933485583701</v>
      </c>
      <c r="AL631" s="6">
        <v>229</v>
      </c>
      <c r="AM631">
        <v>0</v>
      </c>
      <c r="AN631">
        <v>20</v>
      </c>
      <c r="AO631" t="s">
        <v>314</v>
      </c>
      <c r="AP631">
        <v>0.62275449101796398</v>
      </c>
      <c r="AQ631" t="s">
        <v>101</v>
      </c>
      <c r="AR631">
        <v>0.224550898203592</v>
      </c>
      <c r="AS631" t="s">
        <v>56</v>
      </c>
      <c r="AT631">
        <v>0.62874251497005895</v>
      </c>
      <c r="AU631">
        <v>1836</v>
      </c>
      <c r="AV631">
        <v>1678</v>
      </c>
      <c r="AW631">
        <v>99488</v>
      </c>
    </row>
    <row r="632" spans="1:49" hidden="1" x14ac:dyDescent="0.3">
      <c r="A632" s="8">
        <f t="shared" si="19"/>
        <v>348422</v>
      </c>
      <c r="B632" s="8">
        <f t="shared" si="20"/>
        <v>631</v>
      </c>
      <c r="C632" s="8">
        <f>IF(LEFT(E632,12)="National Tec",MAX($C$2:C631)+1,0)</f>
        <v>0</v>
      </c>
      <c r="D632" t="s">
        <v>1196</v>
      </c>
      <c r="E632" t="s">
        <v>82</v>
      </c>
      <c r="F632" t="s">
        <v>48</v>
      </c>
      <c r="G632">
        <v>85</v>
      </c>
      <c r="H632">
        <v>1993</v>
      </c>
      <c r="I632">
        <v>2020</v>
      </c>
      <c r="J632" s="5">
        <v>348422</v>
      </c>
      <c r="K632" s="5">
        <v>652</v>
      </c>
      <c r="L632" s="5">
        <v>13</v>
      </c>
      <c r="M632" s="5">
        <v>9.2678571428571406</v>
      </c>
      <c r="N632" s="5">
        <v>8</v>
      </c>
      <c r="O632" s="5">
        <v>131</v>
      </c>
      <c r="P632" s="5">
        <v>30</v>
      </c>
      <c r="Q632" s="5">
        <v>289</v>
      </c>
      <c r="R632" s="5">
        <v>59</v>
      </c>
      <c r="S632" s="5">
        <v>552</v>
      </c>
      <c r="T632" s="5">
        <v>2.8676573206431</v>
      </c>
      <c r="U632" s="6">
        <v>518</v>
      </c>
      <c r="V632" s="6">
        <v>1.25868725868725</v>
      </c>
      <c r="W632" s="6">
        <v>53</v>
      </c>
      <c r="X632" s="7">
        <v>0.27639999999999998</v>
      </c>
      <c r="Y632" s="8">
        <v>288731</v>
      </c>
      <c r="Z632" s="8">
        <v>901</v>
      </c>
      <c r="AA632" s="8">
        <v>17</v>
      </c>
      <c r="AB632" s="8">
        <v>11.1011904761904</v>
      </c>
      <c r="AC632" s="8">
        <v>8</v>
      </c>
      <c r="AD632" s="8">
        <v>154</v>
      </c>
      <c r="AE632" s="8">
        <v>30</v>
      </c>
      <c r="AF632" s="8">
        <v>397</v>
      </c>
      <c r="AG632" s="8">
        <v>59</v>
      </c>
      <c r="AH632" s="8">
        <v>740</v>
      </c>
      <c r="AI632" s="8">
        <v>3.02365017413182</v>
      </c>
      <c r="AJ632" s="6">
        <v>609</v>
      </c>
      <c r="AK632" s="6">
        <v>1.47947454844006</v>
      </c>
      <c r="AL632" s="6">
        <v>66</v>
      </c>
      <c r="AM632">
        <v>4</v>
      </c>
      <c r="AN632">
        <v>21</v>
      </c>
      <c r="AO632" t="s">
        <v>87</v>
      </c>
      <c r="AP632">
        <v>0.79411764705882304</v>
      </c>
      <c r="AQ632" t="s">
        <v>76</v>
      </c>
      <c r="AR632">
        <v>7.3529411764705802E-2</v>
      </c>
      <c r="AS632" t="s">
        <v>88</v>
      </c>
      <c r="AT632">
        <v>0.79411764705882304</v>
      </c>
      <c r="AU632">
        <v>2930</v>
      </c>
      <c r="AV632">
        <v>3545</v>
      </c>
      <c r="AW632">
        <v>161179</v>
      </c>
    </row>
    <row r="633" spans="1:49" hidden="1" x14ac:dyDescent="0.3">
      <c r="A633" s="8">
        <f t="shared" si="19"/>
        <v>349816</v>
      </c>
      <c r="B633" s="8">
        <f t="shared" si="20"/>
        <v>632</v>
      </c>
      <c r="C633" s="8">
        <f>IF(LEFT(E633,12)="National Tec",MAX($C$2:C632)+1,0)</f>
        <v>0</v>
      </c>
      <c r="D633" t="s">
        <v>1197</v>
      </c>
      <c r="E633" t="s">
        <v>171</v>
      </c>
      <c r="F633" t="s">
        <v>48</v>
      </c>
      <c r="G633">
        <v>283</v>
      </c>
      <c r="H633">
        <v>1995</v>
      </c>
      <c r="I633">
        <v>2019</v>
      </c>
      <c r="J633" s="5">
        <v>349816</v>
      </c>
      <c r="K633" s="5">
        <v>2023</v>
      </c>
      <c r="L633" s="5">
        <v>21</v>
      </c>
      <c r="M633" s="5">
        <v>8.0257196020353891</v>
      </c>
      <c r="N633" s="5">
        <v>2</v>
      </c>
      <c r="O633" s="5">
        <v>4</v>
      </c>
      <c r="P633" s="5">
        <v>62</v>
      </c>
      <c r="Q633" s="5">
        <v>607</v>
      </c>
      <c r="R633" s="5">
        <v>166</v>
      </c>
      <c r="S633" s="5">
        <v>1285</v>
      </c>
      <c r="T633" s="5">
        <v>2.86567395013265</v>
      </c>
      <c r="U633" s="6">
        <v>1876</v>
      </c>
      <c r="V633" s="6">
        <v>1.0783582089552199</v>
      </c>
      <c r="W633" s="6">
        <v>158</v>
      </c>
      <c r="X633" s="7">
        <v>0.20599999999999999</v>
      </c>
      <c r="Y633" s="8">
        <v>280214</v>
      </c>
      <c r="Z633" s="8">
        <v>2548</v>
      </c>
      <c r="AA633" s="8">
        <v>23</v>
      </c>
      <c r="AB633" s="8">
        <v>9.7749620262778105</v>
      </c>
      <c r="AC633" s="8">
        <v>2</v>
      </c>
      <c r="AD633" s="8">
        <v>11</v>
      </c>
      <c r="AE633" s="8">
        <v>62</v>
      </c>
      <c r="AF633" s="8">
        <v>799</v>
      </c>
      <c r="AG633" s="8">
        <v>166</v>
      </c>
      <c r="AH633" s="8">
        <v>1611</v>
      </c>
      <c r="AI633" s="8">
        <v>3.03804033874825</v>
      </c>
      <c r="AJ633" s="6">
        <v>2157</v>
      </c>
      <c r="AK633" s="6">
        <v>1.18127028280018</v>
      </c>
      <c r="AL633" s="6">
        <v>204</v>
      </c>
      <c r="AM633">
        <v>0</v>
      </c>
      <c r="AN633">
        <v>28</v>
      </c>
      <c r="AO633" t="s">
        <v>87</v>
      </c>
      <c r="AP633">
        <v>0.84555984555984498</v>
      </c>
      <c r="AQ633" t="s">
        <v>118</v>
      </c>
      <c r="AR633">
        <v>7.3359073359073296E-2</v>
      </c>
      <c r="AS633" t="s">
        <v>88</v>
      </c>
      <c r="AT633">
        <v>0.93822393822393801</v>
      </c>
      <c r="AU633">
        <v>2831</v>
      </c>
      <c r="AV633">
        <v>3557</v>
      </c>
      <c r="AW633">
        <v>161179</v>
      </c>
    </row>
    <row r="634" spans="1:49" x14ac:dyDescent="0.3">
      <c r="A634" s="8">
        <f t="shared" si="19"/>
        <v>355428</v>
      </c>
      <c r="B634" s="8">
        <f t="shared" si="20"/>
        <v>633</v>
      </c>
      <c r="C634" s="8">
        <f>IF(LEFT(E634,12)="National Tec",MAX($C$2:C633)+1,0)</f>
        <v>95</v>
      </c>
      <c r="D634" t="s">
        <v>794</v>
      </c>
      <c r="E634" t="s">
        <v>53</v>
      </c>
      <c r="F634" t="s">
        <v>48</v>
      </c>
      <c r="G634">
        <v>138</v>
      </c>
      <c r="H634">
        <v>1994</v>
      </c>
      <c r="I634">
        <v>2020</v>
      </c>
      <c r="J634" s="5">
        <v>355428</v>
      </c>
      <c r="K634" s="5">
        <v>1036</v>
      </c>
      <c r="L634" s="5">
        <v>15</v>
      </c>
      <c r="M634" s="5">
        <v>8.9325091575091502</v>
      </c>
      <c r="N634" s="5">
        <v>14</v>
      </c>
      <c r="O634" s="5">
        <v>53</v>
      </c>
      <c r="P634" s="5">
        <v>65</v>
      </c>
      <c r="Q634" s="5">
        <v>279</v>
      </c>
      <c r="R634" s="5">
        <v>113</v>
      </c>
      <c r="S634" s="5">
        <v>660</v>
      </c>
      <c r="T634" s="5">
        <v>2.8577341489397399</v>
      </c>
      <c r="U634" s="6">
        <v>806</v>
      </c>
      <c r="V634" s="6">
        <v>1.2853598014888299</v>
      </c>
      <c r="W634" s="6">
        <v>84</v>
      </c>
      <c r="X634" s="7">
        <v>0.40629999999999999</v>
      </c>
      <c r="Y634" s="8">
        <v>219246</v>
      </c>
      <c r="Z634" s="8">
        <v>1745</v>
      </c>
      <c r="AA634" s="8">
        <v>21</v>
      </c>
      <c r="AB634" s="8">
        <v>12.595207570207499</v>
      </c>
      <c r="AC634" s="8">
        <v>14</v>
      </c>
      <c r="AD634" s="8">
        <v>83</v>
      </c>
      <c r="AE634" s="8">
        <v>65</v>
      </c>
      <c r="AF634" s="8">
        <v>581</v>
      </c>
      <c r="AG634" s="8">
        <v>113</v>
      </c>
      <c r="AH634" s="8">
        <v>1177</v>
      </c>
      <c r="AI634" s="8">
        <v>3.1532106786956802</v>
      </c>
      <c r="AJ634" s="6">
        <v>1073</v>
      </c>
      <c r="AK634" s="6">
        <v>1.62628145386766</v>
      </c>
      <c r="AL634" s="6">
        <v>104</v>
      </c>
      <c r="AM634">
        <v>0</v>
      </c>
      <c r="AN634">
        <v>2</v>
      </c>
      <c r="AO634" t="s">
        <v>79</v>
      </c>
      <c r="AP634">
        <v>0.624</v>
      </c>
      <c r="AQ634" t="s">
        <v>232</v>
      </c>
      <c r="AR634">
        <v>8.7999999999999995E-2</v>
      </c>
      <c r="AS634" t="s">
        <v>69</v>
      </c>
      <c r="AT634">
        <v>0.64800000000000002</v>
      </c>
      <c r="AU634">
        <v>442</v>
      </c>
      <c r="AV634">
        <v>766</v>
      </c>
      <c r="AW634">
        <v>42054</v>
      </c>
    </row>
    <row r="635" spans="1:49" x14ac:dyDescent="0.3">
      <c r="A635" s="8">
        <f t="shared" si="19"/>
        <v>357021</v>
      </c>
      <c r="B635" s="8">
        <f t="shared" si="20"/>
        <v>634</v>
      </c>
      <c r="C635" s="8">
        <f>IF(LEFT(E635,12)="National Tec",MAX($C$2:C634)+1,0)</f>
        <v>96</v>
      </c>
      <c r="D635" t="s">
        <v>996</v>
      </c>
      <c r="E635" t="s">
        <v>53</v>
      </c>
      <c r="F635" t="s">
        <v>48</v>
      </c>
      <c r="G635">
        <v>74</v>
      </c>
      <c r="H635">
        <v>1995</v>
      </c>
      <c r="I635">
        <v>2020</v>
      </c>
      <c r="J635" s="5">
        <v>357021</v>
      </c>
      <c r="K635" s="5">
        <v>479</v>
      </c>
      <c r="L635" s="5">
        <v>13</v>
      </c>
      <c r="M635" s="5">
        <v>9.9197802197802201</v>
      </c>
      <c r="N635" s="5">
        <v>20</v>
      </c>
      <c r="O635" s="5">
        <v>181</v>
      </c>
      <c r="P635" s="5">
        <v>36</v>
      </c>
      <c r="Q635" s="5">
        <v>292</v>
      </c>
      <c r="R635" s="5">
        <v>63</v>
      </c>
      <c r="S635" s="5">
        <v>388</v>
      </c>
      <c r="T635" s="5">
        <v>2.8555420804376199</v>
      </c>
      <c r="U635" s="6">
        <v>328</v>
      </c>
      <c r="V635" s="6">
        <v>1.46036585365853</v>
      </c>
      <c r="W635" s="6">
        <v>47</v>
      </c>
      <c r="X635" s="7">
        <v>0.30280000000000001</v>
      </c>
      <c r="Y635" s="8">
        <v>280725</v>
      </c>
      <c r="Z635" s="8">
        <v>687</v>
      </c>
      <c r="AA635" s="8">
        <v>15</v>
      </c>
      <c r="AB635" s="8">
        <v>12.503113553113501</v>
      </c>
      <c r="AC635" s="8">
        <v>20</v>
      </c>
      <c r="AD635" s="8">
        <v>273</v>
      </c>
      <c r="AE635" s="8">
        <v>36</v>
      </c>
      <c r="AF635" s="8">
        <v>429</v>
      </c>
      <c r="AG635" s="8">
        <v>63</v>
      </c>
      <c r="AH635" s="8">
        <v>568</v>
      </c>
      <c r="AI635" s="8">
        <v>3.0371645241608798</v>
      </c>
      <c r="AJ635" s="6">
        <v>395</v>
      </c>
      <c r="AK635" s="6">
        <v>1.7392405063291101</v>
      </c>
      <c r="AL635" s="6">
        <v>55</v>
      </c>
      <c r="AM635">
        <v>0</v>
      </c>
      <c r="AN635">
        <v>2</v>
      </c>
      <c r="AO635" t="s">
        <v>79</v>
      </c>
      <c r="AP635">
        <v>0.81034482758620596</v>
      </c>
      <c r="AQ635" t="s">
        <v>152</v>
      </c>
      <c r="AR635">
        <v>0.12068965517241299</v>
      </c>
      <c r="AS635" t="s">
        <v>69</v>
      </c>
      <c r="AT635">
        <v>0.82758620689655105</v>
      </c>
      <c r="AU635">
        <v>612</v>
      </c>
      <c r="AV635">
        <v>772</v>
      </c>
      <c r="AW635">
        <v>42054</v>
      </c>
    </row>
    <row r="636" spans="1:49" hidden="1" x14ac:dyDescent="0.3">
      <c r="A636" s="8">
        <f t="shared" si="19"/>
        <v>370751</v>
      </c>
      <c r="B636" s="8">
        <f t="shared" si="20"/>
        <v>635</v>
      </c>
      <c r="C636" s="8">
        <f>IF(LEFT(E636,12)="National Tec",MAX($C$2:C635)+1,0)</f>
        <v>0</v>
      </c>
      <c r="D636" t="s">
        <v>915</v>
      </c>
      <c r="E636" t="s">
        <v>150</v>
      </c>
      <c r="F636" t="s">
        <v>48</v>
      </c>
      <c r="G636">
        <v>186</v>
      </c>
      <c r="H636">
        <v>2003</v>
      </c>
      <c r="I636">
        <v>2019</v>
      </c>
      <c r="J636" s="5">
        <v>370751</v>
      </c>
      <c r="K636" s="5">
        <v>2074</v>
      </c>
      <c r="L636" s="5">
        <v>23</v>
      </c>
      <c r="M636" s="5">
        <v>9.9100361626677298</v>
      </c>
      <c r="N636" s="5">
        <v>5</v>
      </c>
      <c r="O636" s="5">
        <v>8</v>
      </c>
      <c r="P636" s="5">
        <v>42</v>
      </c>
      <c r="Q636" s="5">
        <v>350</v>
      </c>
      <c r="R636" s="5">
        <v>50</v>
      </c>
      <c r="S636" s="5">
        <v>420</v>
      </c>
      <c r="T636" s="5">
        <v>2.8366022403017901</v>
      </c>
      <c r="U636" s="6">
        <v>1547</v>
      </c>
      <c r="V636" s="6">
        <v>1.3406593406593399</v>
      </c>
      <c r="W636" s="6">
        <v>97</v>
      </c>
      <c r="X636" s="7">
        <v>0.2321</v>
      </c>
      <c r="Y636" s="8">
        <v>357905</v>
      </c>
      <c r="Z636" s="8">
        <v>2701</v>
      </c>
      <c r="AA636" s="8">
        <v>28</v>
      </c>
      <c r="AB636" s="8">
        <v>10.204480607112099</v>
      </c>
      <c r="AC636" s="8">
        <v>5</v>
      </c>
      <c r="AD636" s="8">
        <v>9</v>
      </c>
      <c r="AE636" s="8">
        <v>42</v>
      </c>
      <c r="AF636" s="8">
        <v>395</v>
      </c>
      <c r="AG636" s="8">
        <v>50</v>
      </c>
      <c r="AH636" s="8">
        <v>514</v>
      </c>
      <c r="AI636" s="8">
        <v>2.9184365769401799</v>
      </c>
      <c r="AJ636" s="6">
        <v>1880</v>
      </c>
      <c r="AK636" s="6">
        <v>1.4367021276595699</v>
      </c>
      <c r="AL636" s="6">
        <v>108</v>
      </c>
      <c r="AM636">
        <v>0</v>
      </c>
      <c r="AN636">
        <v>9</v>
      </c>
      <c r="AO636" t="s">
        <v>314</v>
      </c>
      <c r="AP636">
        <v>0.6</v>
      </c>
      <c r="AQ636" t="s">
        <v>101</v>
      </c>
      <c r="AR636">
        <v>0.31351351351351298</v>
      </c>
      <c r="AS636" t="s">
        <v>56</v>
      </c>
      <c r="AT636">
        <v>0.6</v>
      </c>
      <c r="AU636">
        <v>2004</v>
      </c>
      <c r="AV636">
        <v>1886</v>
      </c>
      <c r="AW636">
        <v>99488</v>
      </c>
    </row>
    <row r="637" spans="1:49" hidden="1" x14ac:dyDescent="0.3">
      <c r="A637" s="8">
        <f t="shared" si="19"/>
        <v>371160</v>
      </c>
      <c r="B637" s="8">
        <f t="shared" si="20"/>
        <v>636</v>
      </c>
      <c r="C637" s="8">
        <f>IF(LEFT(E637,12)="National Tec",MAX($C$2:C636)+1,0)</f>
        <v>0</v>
      </c>
      <c r="D637" t="s">
        <v>856</v>
      </c>
      <c r="E637" t="s">
        <v>71</v>
      </c>
      <c r="F637" t="s">
        <v>48</v>
      </c>
      <c r="G637">
        <v>142</v>
      </c>
      <c r="H637">
        <v>1974</v>
      </c>
      <c r="I637">
        <v>2020</v>
      </c>
      <c r="J637" s="5">
        <v>371160</v>
      </c>
      <c r="K637" s="5">
        <v>2922</v>
      </c>
      <c r="L637" s="5">
        <v>27</v>
      </c>
      <c r="M637" s="5">
        <v>9.5137265512265401</v>
      </c>
      <c r="N637" s="5">
        <v>5</v>
      </c>
      <c r="O637" s="5">
        <v>0</v>
      </c>
      <c r="P637" s="5">
        <v>41</v>
      </c>
      <c r="Q637" s="5">
        <v>787</v>
      </c>
      <c r="R637" s="5">
        <v>51</v>
      </c>
      <c r="S637" s="5">
        <v>997</v>
      </c>
      <c r="T637" s="5">
        <v>2.83601040645175</v>
      </c>
      <c r="U637" s="6">
        <v>2471</v>
      </c>
      <c r="V637" s="6">
        <v>1.18251719951436</v>
      </c>
      <c r="W637" s="6">
        <v>107</v>
      </c>
      <c r="X637" s="7">
        <v>0.189</v>
      </c>
      <c r="Y637" s="8">
        <v>271015</v>
      </c>
      <c r="Z637" s="8">
        <v>3603</v>
      </c>
      <c r="AA637" s="8">
        <v>30</v>
      </c>
      <c r="AB637" s="8">
        <v>11.7970598845598</v>
      </c>
      <c r="AC637" s="8">
        <v>5</v>
      </c>
      <c r="AD637" s="8">
        <v>3</v>
      </c>
      <c r="AE637" s="8">
        <v>41</v>
      </c>
      <c r="AF637" s="8">
        <v>1006</v>
      </c>
      <c r="AG637" s="8">
        <v>51</v>
      </c>
      <c r="AH637" s="8">
        <v>1267</v>
      </c>
      <c r="AI637" s="8">
        <v>3.0540869798175398</v>
      </c>
      <c r="AJ637" s="6">
        <v>2736</v>
      </c>
      <c r="AK637" s="6">
        <v>1.3168859649122799</v>
      </c>
      <c r="AL637" s="6">
        <v>120</v>
      </c>
      <c r="AM637">
        <v>0</v>
      </c>
      <c r="AN637">
        <v>168</v>
      </c>
      <c r="AO637" t="s">
        <v>110</v>
      </c>
      <c r="AP637">
        <v>0.52542372881355903</v>
      </c>
      <c r="AQ637" t="s">
        <v>406</v>
      </c>
      <c r="AR637">
        <v>0.322033898305084</v>
      </c>
      <c r="AS637" t="s">
        <v>65</v>
      </c>
      <c r="AT637">
        <v>0.88135593220338904</v>
      </c>
      <c r="AU637">
        <v>1592</v>
      </c>
      <c r="AV637">
        <v>2418</v>
      </c>
      <c r="AW637">
        <v>80622</v>
      </c>
    </row>
    <row r="638" spans="1:49" hidden="1" x14ac:dyDescent="0.3">
      <c r="A638" s="8">
        <f t="shared" si="19"/>
        <v>372498</v>
      </c>
      <c r="B638" s="8">
        <f t="shared" si="20"/>
        <v>637</v>
      </c>
      <c r="C638" s="8">
        <f>IF(LEFT(E638,12)="National Tec",MAX($C$2:C637)+1,0)</f>
        <v>0</v>
      </c>
      <c r="D638" t="s">
        <v>945</v>
      </c>
      <c r="E638" t="s">
        <v>946</v>
      </c>
      <c r="F638" t="s">
        <v>48</v>
      </c>
      <c r="G638">
        <v>169</v>
      </c>
      <c r="H638">
        <v>1990</v>
      </c>
      <c r="I638">
        <v>2020</v>
      </c>
      <c r="J638" s="5">
        <v>372498</v>
      </c>
      <c r="K638" s="5">
        <v>1578</v>
      </c>
      <c r="L638" s="5">
        <v>22</v>
      </c>
      <c r="M638" s="5">
        <v>9.9809523809523792</v>
      </c>
      <c r="N638" s="5">
        <v>1</v>
      </c>
      <c r="O638" s="5">
        <v>2</v>
      </c>
      <c r="P638" s="5">
        <v>73</v>
      </c>
      <c r="Q638" s="5">
        <v>683</v>
      </c>
      <c r="R638" s="5">
        <v>107</v>
      </c>
      <c r="S638" s="5">
        <v>907</v>
      </c>
      <c r="T638" s="5">
        <v>2.8341903896704199</v>
      </c>
      <c r="U638" s="6">
        <v>1366</v>
      </c>
      <c r="V638" s="6">
        <v>1.1551976573938501</v>
      </c>
      <c r="W638" s="6">
        <v>125</v>
      </c>
      <c r="X638" s="7">
        <v>0.23400000000000001</v>
      </c>
      <c r="Y638" s="8">
        <v>301263</v>
      </c>
      <c r="Z638" s="8">
        <v>2060</v>
      </c>
      <c r="AA638" s="8">
        <v>25</v>
      </c>
      <c r="AB638" s="8">
        <v>11.553174603174501</v>
      </c>
      <c r="AC638" s="8">
        <v>1</v>
      </c>
      <c r="AD638" s="8">
        <v>5</v>
      </c>
      <c r="AE638" s="8">
        <v>73</v>
      </c>
      <c r="AF638" s="8">
        <v>937</v>
      </c>
      <c r="AG638" s="8">
        <v>107</v>
      </c>
      <c r="AH638" s="8">
        <v>1267</v>
      </c>
      <c r="AI638" s="8">
        <v>3.00311350328758</v>
      </c>
      <c r="AJ638" s="6">
        <v>1539</v>
      </c>
      <c r="AK638" s="6">
        <v>1.3385315139701099</v>
      </c>
      <c r="AL638" s="6">
        <v>149</v>
      </c>
      <c r="AM638">
        <v>0</v>
      </c>
      <c r="AN638">
        <v>60</v>
      </c>
      <c r="AO638" t="s">
        <v>377</v>
      </c>
      <c r="AP638">
        <v>0.18620689655172401</v>
      </c>
      <c r="AQ638" t="s">
        <v>60</v>
      </c>
      <c r="AR638">
        <v>0.11034482758620601</v>
      </c>
      <c r="AS638" t="s">
        <v>51</v>
      </c>
      <c r="AT638">
        <v>0.65517241379310298</v>
      </c>
      <c r="AU638">
        <v>266</v>
      </c>
      <c r="AV638">
        <v>363</v>
      </c>
      <c r="AW638">
        <v>16340</v>
      </c>
    </row>
    <row r="639" spans="1:49" x14ac:dyDescent="0.3">
      <c r="A639" s="8">
        <f t="shared" si="19"/>
        <v>379004</v>
      </c>
      <c r="B639" s="8">
        <f t="shared" si="20"/>
        <v>638</v>
      </c>
      <c r="C639" s="8">
        <f>IF(LEFT(E639,12)="National Tec",MAX($C$2:C638)+1,0)</f>
        <v>97</v>
      </c>
      <c r="D639" t="s">
        <v>924</v>
      </c>
      <c r="E639" t="s">
        <v>53</v>
      </c>
      <c r="F639" t="s">
        <v>48</v>
      </c>
      <c r="G639">
        <v>138</v>
      </c>
      <c r="H639">
        <v>1987</v>
      </c>
      <c r="I639">
        <v>2020</v>
      </c>
      <c r="J639" s="5">
        <v>379004</v>
      </c>
      <c r="K639" s="5">
        <v>596</v>
      </c>
      <c r="L639" s="5">
        <v>13</v>
      </c>
      <c r="M639" s="5">
        <v>7.85</v>
      </c>
      <c r="N639" s="5">
        <v>49</v>
      </c>
      <c r="O639" s="5">
        <v>166</v>
      </c>
      <c r="P639" s="5">
        <v>77</v>
      </c>
      <c r="Q639" s="5">
        <v>279</v>
      </c>
      <c r="R639" s="5">
        <v>118</v>
      </c>
      <c r="S639" s="5">
        <v>430</v>
      </c>
      <c r="T639" s="5">
        <v>2.8255456640987902</v>
      </c>
      <c r="U639" s="6">
        <v>539</v>
      </c>
      <c r="V639" s="6">
        <v>1.10575139146567</v>
      </c>
      <c r="W639" s="6">
        <v>79</v>
      </c>
      <c r="X639" s="7">
        <v>0.372</v>
      </c>
      <c r="Y639" s="8">
        <v>211320</v>
      </c>
      <c r="Z639" s="8">
        <v>949</v>
      </c>
      <c r="AA639" s="8">
        <v>16</v>
      </c>
      <c r="AB639" s="8">
        <v>13.783333333333299</v>
      </c>
      <c r="AC639" s="8">
        <v>49</v>
      </c>
      <c r="AD639" s="8">
        <v>391</v>
      </c>
      <c r="AE639" s="8">
        <v>77</v>
      </c>
      <c r="AF639" s="8">
        <v>568</v>
      </c>
      <c r="AG639" s="8">
        <v>118</v>
      </c>
      <c r="AH639" s="8">
        <v>769</v>
      </c>
      <c r="AI639" s="8">
        <v>3.1699639669680399</v>
      </c>
      <c r="AJ639" s="6">
        <v>626</v>
      </c>
      <c r="AK639" s="6">
        <v>1.5159744408945599</v>
      </c>
      <c r="AL639" s="6">
        <v>98</v>
      </c>
      <c r="AM639">
        <v>3</v>
      </c>
      <c r="AN639">
        <v>8</v>
      </c>
      <c r="AO639" t="s">
        <v>108</v>
      </c>
      <c r="AP639">
        <v>0.24324324324324301</v>
      </c>
      <c r="AQ639" t="s">
        <v>232</v>
      </c>
      <c r="AR639">
        <v>0.171171171171171</v>
      </c>
      <c r="AS639" t="s">
        <v>69</v>
      </c>
      <c r="AT639">
        <v>0.38738738738738698</v>
      </c>
      <c r="AU639">
        <v>1417</v>
      </c>
      <c r="AV639">
        <v>2533</v>
      </c>
      <c r="AW639">
        <v>92645</v>
      </c>
    </row>
    <row r="640" spans="1:49" x14ac:dyDescent="0.3">
      <c r="A640" s="8">
        <f t="shared" si="19"/>
        <v>385859</v>
      </c>
      <c r="B640" s="8">
        <f t="shared" si="20"/>
        <v>639</v>
      </c>
      <c r="C640" s="8">
        <f>IF(LEFT(E640,12)="National Tec",MAX($C$2:C639)+1,0)</f>
        <v>98</v>
      </c>
      <c r="D640" t="s">
        <v>997</v>
      </c>
      <c r="E640" t="s">
        <v>53</v>
      </c>
      <c r="F640" t="s">
        <v>48</v>
      </c>
      <c r="G640">
        <v>317</v>
      </c>
      <c r="H640">
        <v>2000</v>
      </c>
      <c r="I640">
        <v>2020</v>
      </c>
      <c r="J640" s="5">
        <v>385859</v>
      </c>
      <c r="K640" s="5">
        <v>1611</v>
      </c>
      <c r="L640" s="5">
        <v>17</v>
      </c>
      <c r="M640" s="5">
        <v>10.7121553884711</v>
      </c>
      <c r="N640" s="5">
        <v>6</v>
      </c>
      <c r="O640" s="5">
        <v>14</v>
      </c>
      <c r="P640" s="5">
        <v>44</v>
      </c>
      <c r="Q640" s="5">
        <v>208</v>
      </c>
      <c r="R640" s="5">
        <v>162</v>
      </c>
      <c r="S640" s="5">
        <v>654</v>
      </c>
      <c r="T640" s="5">
        <v>2.81649198364325</v>
      </c>
      <c r="U640" s="6">
        <v>1304</v>
      </c>
      <c r="V640" s="6">
        <v>1.2354294478527601</v>
      </c>
      <c r="W640" s="6">
        <v>213</v>
      </c>
      <c r="X640" s="7">
        <v>0.35560000000000003</v>
      </c>
      <c r="Y640" s="8">
        <v>275761</v>
      </c>
      <c r="Z640" s="8">
        <v>2500</v>
      </c>
      <c r="AA640" s="8">
        <v>23</v>
      </c>
      <c r="AB640" s="8">
        <v>13.9473003160074</v>
      </c>
      <c r="AC640" s="8">
        <v>6</v>
      </c>
      <c r="AD640" s="8">
        <v>17</v>
      </c>
      <c r="AE640" s="8">
        <v>44</v>
      </c>
      <c r="AF640" s="8">
        <v>399</v>
      </c>
      <c r="AG640" s="8">
        <v>162</v>
      </c>
      <c r="AH640" s="8">
        <v>1027</v>
      </c>
      <c r="AI640" s="8">
        <v>3.0458344256842298</v>
      </c>
      <c r="AJ640" s="6">
        <v>1624</v>
      </c>
      <c r="AK640" s="6">
        <v>1.5394088669950701</v>
      </c>
      <c r="AL640" s="6">
        <v>250</v>
      </c>
      <c r="AM640">
        <v>0</v>
      </c>
      <c r="AN640">
        <v>28</v>
      </c>
      <c r="AO640" t="s">
        <v>87</v>
      </c>
      <c r="AP640">
        <v>0.87972508591065202</v>
      </c>
      <c r="AQ640" t="s">
        <v>55</v>
      </c>
      <c r="AR640">
        <v>3.0927835051546299E-2</v>
      </c>
      <c r="AS640" t="s">
        <v>88</v>
      </c>
      <c r="AT640">
        <v>0.89690721649484495</v>
      </c>
      <c r="AU640">
        <v>2787</v>
      </c>
      <c r="AV640">
        <v>3975</v>
      </c>
      <c r="AW640">
        <v>161179</v>
      </c>
    </row>
    <row r="641" spans="1:49" hidden="1" x14ac:dyDescent="0.3">
      <c r="A641" s="8">
        <f t="shared" si="19"/>
        <v>389169</v>
      </c>
      <c r="B641" s="8">
        <f t="shared" si="20"/>
        <v>640</v>
      </c>
      <c r="C641" s="8">
        <f>IF(LEFT(E641,12)="National Tec",MAX($C$2:C640)+1,0)</f>
        <v>0</v>
      </c>
      <c r="D641" t="s">
        <v>1198</v>
      </c>
      <c r="E641" t="s">
        <v>78</v>
      </c>
      <c r="F641" t="s">
        <v>48</v>
      </c>
      <c r="G641">
        <v>80</v>
      </c>
      <c r="H641">
        <v>1998</v>
      </c>
      <c r="I641">
        <v>2019</v>
      </c>
      <c r="J641" s="5">
        <v>389169</v>
      </c>
      <c r="K641" s="5">
        <v>651</v>
      </c>
      <c r="L641" s="5">
        <v>14</v>
      </c>
      <c r="M641" s="5">
        <v>9.6776556776556699</v>
      </c>
      <c r="N641" s="5">
        <v>3</v>
      </c>
      <c r="O641" s="5">
        <v>67</v>
      </c>
      <c r="P641" s="5">
        <v>35</v>
      </c>
      <c r="Q641" s="5">
        <v>240</v>
      </c>
      <c r="R641" s="5">
        <v>60</v>
      </c>
      <c r="S641" s="5">
        <v>518</v>
      </c>
      <c r="T641" s="5">
        <v>2.8122131220890698</v>
      </c>
      <c r="U641" s="6">
        <v>483</v>
      </c>
      <c r="V641" s="6">
        <v>1.34782608695652</v>
      </c>
      <c r="W641" s="6">
        <v>58</v>
      </c>
      <c r="X641" s="7">
        <v>0.2359</v>
      </c>
      <c r="Y641" s="8">
        <v>368212</v>
      </c>
      <c r="Z641" s="8">
        <v>852</v>
      </c>
      <c r="AA641" s="8">
        <v>16</v>
      </c>
      <c r="AB641" s="8">
        <v>10.520512820512799</v>
      </c>
      <c r="AC641" s="8">
        <v>3</v>
      </c>
      <c r="AD641" s="8">
        <v>74</v>
      </c>
      <c r="AE641" s="8">
        <v>35</v>
      </c>
      <c r="AF641" s="8">
        <v>295</v>
      </c>
      <c r="AG641" s="8">
        <v>60</v>
      </c>
      <c r="AH641" s="8">
        <v>659</v>
      </c>
      <c r="AI641" s="8">
        <v>2.9042103601651599</v>
      </c>
      <c r="AJ641" s="6">
        <v>568</v>
      </c>
      <c r="AK641" s="6">
        <v>1.5</v>
      </c>
      <c r="AL641" s="6">
        <v>63</v>
      </c>
      <c r="AM641">
        <v>0</v>
      </c>
      <c r="AN641">
        <v>11</v>
      </c>
      <c r="AO641" t="s">
        <v>55</v>
      </c>
      <c r="AP641">
        <v>0.62162162162162105</v>
      </c>
      <c r="AQ641" t="s">
        <v>513</v>
      </c>
      <c r="AR641">
        <v>9.45945945945946E-2</v>
      </c>
      <c r="AS641" t="s">
        <v>69</v>
      </c>
      <c r="AT641">
        <v>0.68918918918918903</v>
      </c>
      <c r="AU641">
        <v>1340</v>
      </c>
      <c r="AV641">
        <v>1387</v>
      </c>
      <c r="AW641">
        <v>87611</v>
      </c>
    </row>
    <row r="642" spans="1:49" hidden="1" x14ac:dyDescent="0.3">
      <c r="A642" s="8">
        <f t="shared" si="19"/>
        <v>390813</v>
      </c>
      <c r="B642" s="8">
        <f t="shared" si="20"/>
        <v>641</v>
      </c>
      <c r="C642" s="8">
        <f>IF(LEFT(E642,12)="National Tec",MAX($C$2:C641)+1,0)</f>
        <v>0</v>
      </c>
      <c r="D642" t="s">
        <v>1199</v>
      </c>
      <c r="E642" t="s">
        <v>90</v>
      </c>
      <c r="F642" t="s">
        <v>48</v>
      </c>
      <c r="G642">
        <v>238</v>
      </c>
      <c r="H642">
        <v>1999</v>
      </c>
      <c r="I642">
        <v>2020</v>
      </c>
      <c r="J642" s="5">
        <v>390813</v>
      </c>
      <c r="K642" s="5">
        <v>1426</v>
      </c>
      <c r="L642" s="5">
        <v>18</v>
      </c>
      <c r="M642" s="5">
        <v>10.1277777777777</v>
      </c>
      <c r="N642" s="5">
        <v>8</v>
      </c>
      <c r="O642" s="5">
        <v>13</v>
      </c>
      <c r="P642" s="5">
        <v>31</v>
      </c>
      <c r="Q642" s="5">
        <v>213</v>
      </c>
      <c r="R642" s="5">
        <v>131</v>
      </c>
      <c r="S642" s="5">
        <v>724</v>
      </c>
      <c r="T642" s="5">
        <v>2.8100938648665701</v>
      </c>
      <c r="U642" s="6">
        <v>1188</v>
      </c>
      <c r="V642" s="6">
        <v>1.2003367003367</v>
      </c>
      <c r="W642" s="6">
        <v>167</v>
      </c>
      <c r="X642" s="7">
        <v>0.39650000000000002</v>
      </c>
      <c r="Y642" s="8">
        <v>222077</v>
      </c>
      <c r="Z642" s="8">
        <v>2363</v>
      </c>
      <c r="AA642" s="8">
        <v>25</v>
      </c>
      <c r="AB642" s="8">
        <v>14.744444444444399</v>
      </c>
      <c r="AC642" s="8">
        <v>8</v>
      </c>
      <c r="AD642" s="8">
        <v>39</v>
      </c>
      <c r="AE642" s="8">
        <v>31</v>
      </c>
      <c r="AF642" s="8">
        <v>393</v>
      </c>
      <c r="AG642" s="8">
        <v>131</v>
      </c>
      <c r="AH642" s="8">
        <v>1239</v>
      </c>
      <c r="AI642" s="8">
        <v>3.1474519122793398</v>
      </c>
      <c r="AJ642" s="6">
        <v>1467</v>
      </c>
      <c r="AK642" s="6">
        <v>1.6107702794819301</v>
      </c>
      <c r="AL642" s="6">
        <v>194</v>
      </c>
      <c r="AM642">
        <v>0</v>
      </c>
      <c r="AN642">
        <v>30</v>
      </c>
      <c r="AO642" t="s">
        <v>118</v>
      </c>
      <c r="AP642">
        <v>0.28110599078340998</v>
      </c>
      <c r="AQ642" t="s">
        <v>55</v>
      </c>
      <c r="AR642">
        <v>0.12442396313364</v>
      </c>
      <c r="AS642" t="s">
        <v>88</v>
      </c>
      <c r="AT642">
        <v>0.55760368663594395</v>
      </c>
      <c r="AU642">
        <v>3769</v>
      </c>
      <c r="AV642">
        <v>6833</v>
      </c>
      <c r="AW642">
        <v>215114</v>
      </c>
    </row>
    <row r="643" spans="1:49" hidden="1" x14ac:dyDescent="0.3">
      <c r="A643" s="8">
        <f t="shared" si="19"/>
        <v>404135</v>
      </c>
      <c r="B643" s="8">
        <f t="shared" si="20"/>
        <v>642</v>
      </c>
      <c r="C643" s="8">
        <f>IF(LEFT(E643,12)="National Tec",MAX($C$2:C642)+1,0)</f>
        <v>0</v>
      </c>
      <c r="D643" t="s">
        <v>937</v>
      </c>
      <c r="E643" t="s">
        <v>90</v>
      </c>
      <c r="F643" t="s">
        <v>48</v>
      </c>
      <c r="G643">
        <v>116</v>
      </c>
      <c r="H643">
        <v>1999</v>
      </c>
      <c r="I643">
        <v>2019</v>
      </c>
      <c r="J643" s="5">
        <v>404135</v>
      </c>
      <c r="K643" s="5">
        <v>1252</v>
      </c>
      <c r="L643" s="5">
        <v>22</v>
      </c>
      <c r="M643" s="5">
        <v>9.7873015873015792</v>
      </c>
      <c r="N643" s="5">
        <v>3</v>
      </c>
      <c r="O643" s="5">
        <v>4</v>
      </c>
      <c r="P643" s="5">
        <v>44</v>
      </c>
      <c r="Q643" s="5">
        <v>367</v>
      </c>
      <c r="R643" s="5">
        <v>77</v>
      </c>
      <c r="S643" s="5">
        <v>795</v>
      </c>
      <c r="T643" s="5">
        <v>2.79327640528407</v>
      </c>
      <c r="U643" s="6">
        <v>689</v>
      </c>
      <c r="V643" s="6">
        <v>1.8171262699564501</v>
      </c>
      <c r="W643" s="6">
        <v>89</v>
      </c>
      <c r="X643" s="7">
        <v>0.27460000000000001</v>
      </c>
      <c r="Y643" s="8">
        <v>320181</v>
      </c>
      <c r="Z643" s="8">
        <v>1726</v>
      </c>
      <c r="AA643" s="8">
        <v>25</v>
      </c>
      <c r="AB643" s="8">
        <v>12.637301587301501</v>
      </c>
      <c r="AC643" s="8">
        <v>3</v>
      </c>
      <c r="AD643" s="8">
        <v>7</v>
      </c>
      <c r="AE643" s="8">
        <v>44</v>
      </c>
      <c r="AF643" s="8">
        <v>529</v>
      </c>
      <c r="AG643" s="8">
        <v>77</v>
      </c>
      <c r="AH643" s="8">
        <v>1113</v>
      </c>
      <c r="AI643" s="8">
        <v>2.9733195705486901</v>
      </c>
      <c r="AJ643" s="6">
        <v>816</v>
      </c>
      <c r="AK643" s="6">
        <v>2.1151960784313699</v>
      </c>
      <c r="AL643" s="6">
        <v>99</v>
      </c>
      <c r="AM643">
        <v>1</v>
      </c>
      <c r="AN643">
        <v>17</v>
      </c>
      <c r="AO643" t="s">
        <v>314</v>
      </c>
      <c r="AP643">
        <v>0.50925925925925897</v>
      </c>
      <c r="AQ643" t="s">
        <v>101</v>
      </c>
      <c r="AR643">
        <v>0.23148148148148101</v>
      </c>
      <c r="AS643" t="s">
        <v>56</v>
      </c>
      <c r="AT643">
        <v>0.51851851851851805</v>
      </c>
      <c r="AU643">
        <v>1740</v>
      </c>
      <c r="AV643">
        <v>2110</v>
      </c>
      <c r="AW643">
        <v>99488</v>
      </c>
    </row>
    <row r="644" spans="1:49" hidden="1" x14ac:dyDescent="0.3">
      <c r="A644" s="8">
        <f t="shared" ref="A644:A649" si="21">J644</f>
        <v>407465</v>
      </c>
      <c r="B644" s="8">
        <f t="shared" ref="B644:B649" si="22">B643+1</f>
        <v>643</v>
      </c>
      <c r="C644" s="8">
        <f>IF(LEFT(E644,12)="National Tec",MAX($C$2:C643)+1,0)</f>
        <v>0</v>
      </c>
      <c r="D644" t="s">
        <v>621</v>
      </c>
      <c r="E644" t="s">
        <v>71</v>
      </c>
      <c r="F644" t="s">
        <v>48</v>
      </c>
      <c r="G644">
        <v>208</v>
      </c>
      <c r="H644">
        <v>2005</v>
      </c>
      <c r="I644">
        <v>2020</v>
      </c>
      <c r="J644" s="5">
        <v>407465</v>
      </c>
      <c r="K644" s="5">
        <v>2021</v>
      </c>
      <c r="L644" s="5">
        <v>25</v>
      </c>
      <c r="M644" s="5">
        <v>12.9444444444444</v>
      </c>
      <c r="N644" s="5">
        <v>2</v>
      </c>
      <c r="O644" s="5">
        <v>0</v>
      </c>
      <c r="P644" s="5">
        <v>48</v>
      </c>
      <c r="Q644" s="5">
        <v>525</v>
      </c>
      <c r="R644" s="5">
        <v>80</v>
      </c>
      <c r="S644" s="5">
        <v>679</v>
      </c>
      <c r="T644" s="5">
        <v>2.7891637619081702</v>
      </c>
      <c r="U644" s="6">
        <v>1120</v>
      </c>
      <c r="V644" s="6">
        <v>1.8044642857142801</v>
      </c>
      <c r="W644" s="6">
        <v>152</v>
      </c>
      <c r="X644" s="7">
        <v>0.64290000000000003</v>
      </c>
      <c r="Y644" s="8">
        <v>234612</v>
      </c>
      <c r="Z644" s="8">
        <v>5660</v>
      </c>
      <c r="AA644" s="8">
        <v>40</v>
      </c>
      <c r="AB644" s="8">
        <v>17.261111111111099</v>
      </c>
      <c r="AC644" s="8">
        <v>2</v>
      </c>
      <c r="AD644" s="8">
        <v>0</v>
      </c>
      <c r="AE644" s="8">
        <v>48</v>
      </c>
      <c r="AF644" s="8">
        <v>1114</v>
      </c>
      <c r="AG644" s="8">
        <v>80</v>
      </c>
      <c r="AH644" s="8">
        <v>1544</v>
      </c>
      <c r="AI644" s="8">
        <v>3.12219873821287</v>
      </c>
      <c r="AJ644" s="6">
        <v>1585</v>
      </c>
      <c r="AK644" s="6">
        <v>3.5709779179810699</v>
      </c>
      <c r="AL644" s="6">
        <v>163</v>
      </c>
      <c r="AM644">
        <v>11</v>
      </c>
      <c r="AN644">
        <v>1270</v>
      </c>
      <c r="AO644" t="s">
        <v>127</v>
      </c>
      <c r="AP644">
        <v>0.21830985915492901</v>
      </c>
      <c r="AQ644" t="s">
        <v>87</v>
      </c>
      <c r="AR644">
        <v>0.21830985915492901</v>
      </c>
      <c r="AS644" t="s">
        <v>69</v>
      </c>
      <c r="AT644">
        <v>0.309859154929577</v>
      </c>
      <c r="AU644">
        <v>1704</v>
      </c>
      <c r="AV644">
        <v>2840</v>
      </c>
      <c r="AW644">
        <v>87535</v>
      </c>
    </row>
    <row r="645" spans="1:49" hidden="1" x14ac:dyDescent="0.3">
      <c r="A645" s="8">
        <f t="shared" si="21"/>
        <v>455823</v>
      </c>
      <c r="B645" s="8">
        <f t="shared" si="22"/>
        <v>644</v>
      </c>
      <c r="C645" s="8">
        <f>IF(LEFT(E645,12)="National Tec",MAX($C$2:C644)+1,0)</f>
        <v>0</v>
      </c>
      <c r="D645" t="s">
        <v>1200</v>
      </c>
      <c r="E645" t="s">
        <v>90</v>
      </c>
      <c r="F645" t="s">
        <v>48</v>
      </c>
      <c r="G645">
        <v>179</v>
      </c>
      <c r="H645">
        <v>1969</v>
      </c>
      <c r="I645">
        <v>2017</v>
      </c>
      <c r="J645" s="5">
        <v>455823</v>
      </c>
      <c r="K645" s="5">
        <v>1323</v>
      </c>
      <c r="L645" s="5">
        <v>18</v>
      </c>
      <c r="M645" s="5">
        <v>10.3761904761904</v>
      </c>
      <c r="N645" s="5">
        <v>2</v>
      </c>
      <c r="O645" s="5">
        <v>13</v>
      </c>
      <c r="P645" s="5">
        <v>8</v>
      </c>
      <c r="Q645" s="5">
        <v>62</v>
      </c>
      <c r="R645" s="5">
        <v>145</v>
      </c>
      <c r="S645" s="5">
        <v>964</v>
      </c>
      <c r="T645" s="5">
        <v>2.7316221107708998</v>
      </c>
      <c r="U645" s="6">
        <v>1186</v>
      </c>
      <c r="V645" s="6">
        <v>1.1155143338954401</v>
      </c>
      <c r="W645" s="6">
        <v>128</v>
      </c>
      <c r="X645" s="7">
        <v>0.2974</v>
      </c>
      <c r="Y645" s="8">
        <v>413543</v>
      </c>
      <c r="Z645" s="8">
        <v>1883</v>
      </c>
      <c r="AA645" s="8">
        <v>21</v>
      </c>
      <c r="AB645" s="8">
        <v>12.9619047619047</v>
      </c>
      <c r="AC645" s="8">
        <v>2</v>
      </c>
      <c r="AD645" s="8">
        <v>13</v>
      </c>
      <c r="AE645" s="8">
        <v>8</v>
      </c>
      <c r="AF645" s="8">
        <v>62</v>
      </c>
      <c r="AG645" s="8">
        <v>145</v>
      </c>
      <c r="AH645" s="8">
        <v>1396</v>
      </c>
      <c r="AI645" s="8">
        <v>2.8458742133194002</v>
      </c>
      <c r="AJ645" s="6">
        <v>1403</v>
      </c>
      <c r="AK645" s="6">
        <v>1.34212401995723</v>
      </c>
      <c r="AL645" s="6">
        <v>145</v>
      </c>
      <c r="AM645">
        <v>0</v>
      </c>
      <c r="AN645">
        <v>36</v>
      </c>
      <c r="AO645" t="s">
        <v>55</v>
      </c>
      <c r="AP645">
        <v>0.29661016949152502</v>
      </c>
      <c r="AQ645" t="s">
        <v>118</v>
      </c>
      <c r="AR645">
        <v>0.177966101694915</v>
      </c>
      <c r="AS645" t="s">
        <v>88</v>
      </c>
      <c r="AT645">
        <v>0.39830508474576198</v>
      </c>
      <c r="AU645">
        <v>1541</v>
      </c>
      <c r="AV645">
        <v>1671</v>
      </c>
      <c r="AW645">
        <v>87611</v>
      </c>
    </row>
    <row r="646" spans="1:49" hidden="1" x14ac:dyDescent="0.3">
      <c r="A646" s="8">
        <f t="shared" si="21"/>
        <v>472383</v>
      </c>
      <c r="B646" s="8">
        <f t="shared" si="22"/>
        <v>645</v>
      </c>
      <c r="C646" s="8">
        <f>IF(LEFT(E646,12)="National Tec",MAX($C$2:C645)+1,0)</f>
        <v>0</v>
      </c>
      <c r="D646" t="s">
        <v>896</v>
      </c>
      <c r="E646" t="s">
        <v>47</v>
      </c>
      <c r="F646" t="s">
        <v>48</v>
      </c>
      <c r="G646">
        <v>123</v>
      </c>
      <c r="H646">
        <v>1998</v>
      </c>
      <c r="I646">
        <v>2020</v>
      </c>
      <c r="J646" s="5">
        <v>472383</v>
      </c>
      <c r="K646" s="5">
        <v>1175</v>
      </c>
      <c r="L646" s="5">
        <v>16</v>
      </c>
      <c r="M646" s="5">
        <v>7.7595238095238104</v>
      </c>
      <c r="N646" s="5">
        <v>1</v>
      </c>
      <c r="O646" s="5">
        <v>4</v>
      </c>
      <c r="P646" s="5">
        <v>29</v>
      </c>
      <c r="Q646" s="5">
        <v>613</v>
      </c>
      <c r="R646" s="5">
        <v>35</v>
      </c>
      <c r="S646" s="5">
        <v>631</v>
      </c>
      <c r="T646" s="5">
        <v>2.7133166560366</v>
      </c>
      <c r="U646" s="6">
        <v>937</v>
      </c>
      <c r="V646" s="6">
        <v>1.2540021344717101</v>
      </c>
      <c r="W646" s="6">
        <v>88</v>
      </c>
      <c r="X646" s="7">
        <v>0.30059999999999998</v>
      </c>
      <c r="Y646" s="8">
        <v>293433</v>
      </c>
      <c r="Z646" s="8">
        <v>1680</v>
      </c>
      <c r="AA646" s="8">
        <v>24</v>
      </c>
      <c r="AB646" s="8">
        <v>9.9095238095237992</v>
      </c>
      <c r="AC646" s="8">
        <v>1</v>
      </c>
      <c r="AD646" s="8">
        <v>20</v>
      </c>
      <c r="AE646" s="8">
        <v>29</v>
      </c>
      <c r="AF646" s="8">
        <v>838</v>
      </c>
      <c r="AG646" s="8">
        <v>35</v>
      </c>
      <c r="AH646" s="8">
        <v>871</v>
      </c>
      <c r="AI646" s="8">
        <v>3.0159578577463502</v>
      </c>
      <c r="AJ646" s="6">
        <v>1143</v>
      </c>
      <c r="AK646" s="6">
        <v>1.4698162729658699</v>
      </c>
      <c r="AL646" s="6">
        <v>96</v>
      </c>
      <c r="AM646">
        <v>0</v>
      </c>
      <c r="AN646">
        <v>12</v>
      </c>
      <c r="AO646" t="s">
        <v>87</v>
      </c>
      <c r="AP646">
        <v>0.208695652173913</v>
      </c>
      <c r="AQ646" t="s">
        <v>152</v>
      </c>
      <c r="AR646">
        <v>0.147826086956521</v>
      </c>
      <c r="AS646" t="s">
        <v>85</v>
      </c>
      <c r="AT646">
        <v>0.434782608695652</v>
      </c>
      <c r="AU646">
        <v>2987</v>
      </c>
      <c r="AV646">
        <v>4988</v>
      </c>
      <c r="AW646">
        <v>161179</v>
      </c>
    </row>
    <row r="647" spans="1:49" hidden="1" x14ac:dyDescent="0.3">
      <c r="A647" s="8">
        <f t="shared" si="21"/>
        <v>493899</v>
      </c>
      <c r="B647" s="8">
        <f t="shared" si="22"/>
        <v>646</v>
      </c>
      <c r="C647" s="8">
        <f>IF(LEFT(E647,12)="National Tec",MAX($C$2:C646)+1,0)</f>
        <v>0</v>
      </c>
      <c r="D647" t="s">
        <v>910</v>
      </c>
      <c r="E647" t="s">
        <v>78</v>
      </c>
      <c r="F647" t="s">
        <v>48</v>
      </c>
      <c r="G647">
        <v>115</v>
      </c>
      <c r="H647">
        <v>1999</v>
      </c>
      <c r="I647">
        <v>2020</v>
      </c>
      <c r="J647" s="5">
        <v>493899</v>
      </c>
      <c r="K647" s="5">
        <v>480</v>
      </c>
      <c r="L647" s="5">
        <v>9</v>
      </c>
      <c r="M647" s="5">
        <v>5.1999999999999904</v>
      </c>
      <c r="N647" s="5">
        <v>14</v>
      </c>
      <c r="O647" s="5">
        <v>142</v>
      </c>
      <c r="P647" s="5">
        <v>70</v>
      </c>
      <c r="Q647" s="5">
        <v>408</v>
      </c>
      <c r="R647" s="5">
        <v>92</v>
      </c>
      <c r="S647" s="5">
        <v>427</v>
      </c>
      <c r="T647" s="5">
        <v>2.6903572313091799</v>
      </c>
      <c r="U647" s="6">
        <v>452</v>
      </c>
      <c r="V647" s="6">
        <v>1.06194690265486</v>
      </c>
      <c r="W647" s="6">
        <v>61</v>
      </c>
      <c r="X647" s="7">
        <v>0.3659</v>
      </c>
      <c r="Y647" s="8">
        <v>337602</v>
      </c>
      <c r="Z647" s="8">
        <v>757</v>
      </c>
      <c r="AA647" s="8">
        <v>13</v>
      </c>
      <c r="AB647" s="8">
        <v>8.0170995670995602</v>
      </c>
      <c r="AC647" s="8">
        <v>14</v>
      </c>
      <c r="AD647" s="8">
        <v>188</v>
      </c>
      <c r="AE647" s="8">
        <v>70</v>
      </c>
      <c r="AF647" s="8">
        <v>618</v>
      </c>
      <c r="AG647" s="8">
        <v>92</v>
      </c>
      <c r="AH647" s="8">
        <v>662</v>
      </c>
      <c r="AI647" s="8">
        <v>2.94741058844681</v>
      </c>
      <c r="AJ647" s="6">
        <v>541</v>
      </c>
      <c r="AK647" s="6">
        <v>1.3992606284658</v>
      </c>
      <c r="AL647" s="6">
        <v>92</v>
      </c>
      <c r="AM647">
        <v>0</v>
      </c>
      <c r="AN647">
        <v>7</v>
      </c>
      <c r="AO647" t="s">
        <v>314</v>
      </c>
      <c r="AP647">
        <v>0.62037037037037002</v>
      </c>
      <c r="AQ647" t="s">
        <v>68</v>
      </c>
      <c r="AR647">
        <v>0.24074074074074001</v>
      </c>
      <c r="AS647" t="s">
        <v>56</v>
      </c>
      <c r="AT647">
        <v>0.62037037037037002</v>
      </c>
      <c r="AU647">
        <v>1856</v>
      </c>
      <c r="AV647">
        <v>2710</v>
      </c>
      <c r="AW647">
        <v>99488</v>
      </c>
    </row>
    <row r="648" spans="1:49" hidden="1" x14ac:dyDescent="0.3">
      <c r="A648" s="8">
        <f t="shared" si="21"/>
        <v>507236</v>
      </c>
      <c r="B648" s="8">
        <f t="shared" si="22"/>
        <v>647</v>
      </c>
      <c r="C648" s="8">
        <f>IF(LEFT(E648,12)="National Tec",MAX($C$2:C647)+1,0)</f>
        <v>0</v>
      </c>
      <c r="D648" t="s">
        <v>948</v>
      </c>
      <c r="E648" t="s">
        <v>47</v>
      </c>
      <c r="F648" t="s">
        <v>48</v>
      </c>
      <c r="G648">
        <v>109</v>
      </c>
      <c r="H648">
        <v>1988</v>
      </c>
      <c r="I648">
        <v>2020</v>
      </c>
      <c r="J648" s="5">
        <v>507236</v>
      </c>
      <c r="K648" s="5">
        <v>356</v>
      </c>
      <c r="L648" s="5">
        <v>10</v>
      </c>
      <c r="M648" s="5">
        <v>7.9999999999999902</v>
      </c>
      <c r="N648" s="5">
        <v>25</v>
      </c>
      <c r="O648" s="5">
        <v>117</v>
      </c>
      <c r="P648" s="5">
        <v>51</v>
      </c>
      <c r="Q648" s="5">
        <v>218</v>
      </c>
      <c r="R648" s="5">
        <v>98</v>
      </c>
      <c r="S648" s="5">
        <v>338</v>
      </c>
      <c r="T648" s="5">
        <v>2.67655494530185</v>
      </c>
      <c r="U648" s="6">
        <v>260</v>
      </c>
      <c r="V648" s="6">
        <v>1.3692307692307599</v>
      </c>
      <c r="W648" s="6">
        <v>65</v>
      </c>
      <c r="X648" s="7">
        <v>0.79079999999999995</v>
      </c>
      <c r="Y648" s="8">
        <v>124821</v>
      </c>
      <c r="Z648" s="8">
        <v>1702</v>
      </c>
      <c r="AA648" s="8">
        <v>25</v>
      </c>
      <c r="AB648" s="8">
        <v>17.3333333333333</v>
      </c>
      <c r="AC648" s="8">
        <v>25</v>
      </c>
      <c r="AD648" s="8">
        <v>261</v>
      </c>
      <c r="AE648" s="8">
        <v>51</v>
      </c>
      <c r="AF648" s="8">
        <v>868</v>
      </c>
      <c r="AG648" s="8">
        <v>98</v>
      </c>
      <c r="AH648" s="8">
        <v>1599</v>
      </c>
      <c r="AI648" s="8">
        <v>3.3969374253396598</v>
      </c>
      <c r="AJ648" s="6">
        <v>498</v>
      </c>
      <c r="AK648" s="6">
        <v>3.41767068273092</v>
      </c>
      <c r="AL648" s="6">
        <v>85</v>
      </c>
      <c r="AM648">
        <v>2</v>
      </c>
      <c r="AN648">
        <v>18</v>
      </c>
      <c r="AO648" t="s">
        <v>208</v>
      </c>
      <c r="AP648">
        <v>0.36781609195402298</v>
      </c>
      <c r="AQ648" t="s">
        <v>357</v>
      </c>
      <c r="AR648">
        <v>0.195402298850574</v>
      </c>
      <c r="AS648" t="s">
        <v>209</v>
      </c>
      <c r="AT648">
        <v>0.62068965517241304</v>
      </c>
      <c r="AU648">
        <v>249</v>
      </c>
      <c r="AV648">
        <v>1121</v>
      </c>
      <c r="AW648">
        <v>14329</v>
      </c>
    </row>
    <row r="649" spans="1:49" x14ac:dyDescent="0.3">
      <c r="A649" s="8">
        <f t="shared" si="21"/>
        <v>568946</v>
      </c>
      <c r="B649" s="8">
        <f t="shared" si="22"/>
        <v>648</v>
      </c>
      <c r="C649" s="8">
        <f>IF(LEFT(E649,12)="National Tec",MAX($C$2:C648)+1,0)</f>
        <v>99</v>
      </c>
      <c r="D649" t="s">
        <v>998</v>
      </c>
      <c r="E649" t="s">
        <v>53</v>
      </c>
      <c r="F649" t="s">
        <v>48</v>
      </c>
      <c r="G649">
        <v>85</v>
      </c>
      <c r="H649">
        <v>1993</v>
      </c>
      <c r="I649">
        <v>2018</v>
      </c>
      <c r="J649" s="5">
        <v>568946</v>
      </c>
      <c r="K649" s="5">
        <v>1611</v>
      </c>
      <c r="L649" s="5">
        <v>22</v>
      </c>
      <c r="M649" s="5">
        <v>11.066666666666601</v>
      </c>
      <c r="N649" s="5">
        <v>1</v>
      </c>
      <c r="O649" s="5">
        <v>2</v>
      </c>
      <c r="P649" s="5">
        <v>5</v>
      </c>
      <c r="Q649" s="5">
        <v>28</v>
      </c>
      <c r="R649" s="5">
        <v>59</v>
      </c>
      <c r="S649" s="5">
        <v>1162</v>
      </c>
      <c r="T649" s="5">
        <v>2.6161549061867402</v>
      </c>
      <c r="U649" s="6">
        <v>1382</v>
      </c>
      <c r="V649" s="6">
        <v>1.1657018813314</v>
      </c>
      <c r="W649" s="6">
        <v>75</v>
      </c>
      <c r="X649" s="7">
        <v>0.1129</v>
      </c>
      <c r="Y649" s="8">
        <v>595384</v>
      </c>
      <c r="Z649" s="8">
        <v>1816</v>
      </c>
      <c r="AA649" s="8">
        <v>24</v>
      </c>
      <c r="AB649" s="8">
        <v>12.190909090909001</v>
      </c>
      <c r="AC649" s="8">
        <v>1</v>
      </c>
      <c r="AD649" s="8">
        <v>2</v>
      </c>
      <c r="AE649" s="8">
        <v>5</v>
      </c>
      <c r="AF649" s="8">
        <v>28</v>
      </c>
      <c r="AG649" s="8">
        <v>59</v>
      </c>
      <c r="AH649" s="8">
        <v>1328</v>
      </c>
      <c r="AI649" s="8">
        <v>2.6568370411959501</v>
      </c>
      <c r="AJ649" s="6">
        <v>1493</v>
      </c>
      <c r="AK649" s="6">
        <v>1.21634293369055</v>
      </c>
      <c r="AL649" s="6">
        <v>76</v>
      </c>
      <c r="AM649">
        <v>0</v>
      </c>
      <c r="AN649">
        <v>34</v>
      </c>
      <c r="AO649" t="s">
        <v>261</v>
      </c>
      <c r="AP649">
        <v>0.52054794520547898</v>
      </c>
      <c r="AQ649" t="s">
        <v>139</v>
      </c>
      <c r="AR649">
        <v>0.150684931506849</v>
      </c>
      <c r="AS649" t="s">
        <v>69</v>
      </c>
      <c r="AT649">
        <v>0.61643835616438303</v>
      </c>
      <c r="AU649">
        <v>438</v>
      </c>
      <c r="AV649">
        <v>405</v>
      </c>
      <c r="AW649">
        <v>27568</v>
      </c>
    </row>
  </sheetData>
  <autoFilter ref="A1:AW649" xr:uid="{CDEC13FF-B497-44AC-A2A9-FF1024DE829F}">
    <filterColumn colId="2">
      <filters>
        <filter val="1"/>
        <filter val="10"/>
        <filter val="11"/>
        <filter val="12"/>
        <filter val="13"/>
        <filter val="14"/>
        <filter val="15"/>
        <filter val="16"/>
        <filter val="17"/>
        <filter val="18"/>
        <filter val="19"/>
        <filter val="2"/>
        <filter val="20"/>
        <filter val="21"/>
        <filter val="22"/>
        <filter val="23"/>
        <filter val="24"/>
        <filter val="25"/>
        <filter val="26"/>
        <filter val="27"/>
        <filter val="28"/>
        <filter val="29"/>
        <filter val="3"/>
        <filter val="30"/>
        <filter val="31"/>
        <filter val="32"/>
        <filter val="33"/>
        <filter val="34"/>
        <filter val="35"/>
        <filter val="36"/>
        <filter val="37"/>
        <filter val="38"/>
        <filter val="39"/>
        <filter val="4"/>
        <filter val="40"/>
        <filter val="41"/>
        <filter val="42"/>
        <filter val="43"/>
        <filter val="44"/>
        <filter val="45"/>
        <filter val="46"/>
        <filter val="47"/>
        <filter val="48"/>
        <filter val="49"/>
        <filter val="5"/>
        <filter val="50"/>
        <filter val="51"/>
        <filter val="52"/>
        <filter val="53"/>
        <filter val="54"/>
        <filter val="55"/>
        <filter val="56"/>
        <filter val="57"/>
        <filter val="58"/>
        <filter val="59"/>
        <filter val="6"/>
        <filter val="60"/>
        <filter val="61"/>
        <filter val="62"/>
        <filter val="63"/>
        <filter val="64"/>
        <filter val="65"/>
        <filter val="66"/>
        <filter val="67"/>
        <filter val="68"/>
        <filter val="69"/>
        <filter val="7"/>
        <filter val="70"/>
        <filter val="71"/>
        <filter val="72"/>
        <filter val="73"/>
        <filter val="74"/>
        <filter val="75"/>
        <filter val="76"/>
        <filter val="77"/>
        <filter val="78"/>
        <filter val="79"/>
        <filter val="8"/>
        <filter val="80"/>
        <filter val="81"/>
        <filter val="82"/>
        <filter val="83"/>
        <filter val="84"/>
        <filter val="85"/>
        <filter val="86"/>
        <filter val="87"/>
        <filter val="88"/>
        <filter val="89"/>
        <filter val="9"/>
        <filter val="90"/>
        <filter val="91"/>
        <filter val="92"/>
        <filter val="93"/>
        <filter val="94"/>
        <filter val="95"/>
        <filter val="96"/>
        <filter val="97"/>
        <filter val="98"/>
        <filter val="99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</vt:lpstr>
      <vt:lpstr>Career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Demetris Koutsoyiannis</cp:lastModifiedBy>
  <dcterms:created xsi:type="dcterms:W3CDTF">2020-12-02T18:13:23Z</dcterms:created>
  <dcterms:modified xsi:type="dcterms:W3CDTF">2020-12-03T09:01:50Z</dcterms:modified>
</cp:coreProperties>
</file>